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VL\Rapporter\"/>
    </mc:Choice>
  </mc:AlternateContent>
  <bookViews>
    <workbookView xWindow="0" yWindow="0" windowWidth="19200" windowHeight="7050" activeTab="5"/>
  </bookViews>
  <sheets>
    <sheet name="Indicators" sheetId="4" r:id="rId1"/>
    <sheet name="Benchmark" sheetId="2" r:id="rId2"/>
    <sheet name="Policy" sheetId="5" r:id="rId3"/>
    <sheet name="Incentives" sheetId="6" r:id="rId4"/>
    <sheet name="Roles" sheetId="7" r:id="rId5"/>
    <sheet name="Coordination" sheetId="8" r:id="rId6"/>
    <sheet name="Infrastructure" sheetId="9" r:id="rId7"/>
    <sheet name="Quality" sheetId="10" r:id="rId8"/>
  </sheets>
  <definedNames>
    <definedName name="_xlnm._FilterDatabase" localSheetId="5" hidden="1">Coordination!$A$3:$H$171</definedName>
    <definedName name="_xlnm._FilterDatabase" localSheetId="3" hidden="1">Incentives!$A$3:$H$171</definedName>
    <definedName name="_xlnm._FilterDatabase" localSheetId="0" hidden="1">Indicators!$Q$6:$Q$216</definedName>
    <definedName name="_xlnm._FilterDatabase" localSheetId="6" hidden="1">Infrastructure!$A$3:$H$171</definedName>
    <definedName name="_xlnm._FilterDatabase" localSheetId="2" hidden="1">Policy!$A$3:$H$171</definedName>
    <definedName name="_xlnm._FilterDatabase" localSheetId="7" hidden="1">Quality!$A$3:$H$171</definedName>
    <definedName name="_xlnm._FilterDatabase" localSheetId="4" hidden="1">Roles!$A$3:$H$171</definedName>
    <definedName name="_xlnm.Print_Area" localSheetId="1">Benchmark!$A$1:$F$30</definedName>
    <definedName name="_xlnm.Print_Area" localSheetId="5">Coordination!$A$1:$O$159</definedName>
    <definedName name="_xlnm.Print_Area" localSheetId="3">Incentives!$A$1:$O$117</definedName>
    <definedName name="_xlnm.Print_Area" localSheetId="0">Indicators!$A$1:$AI$216</definedName>
    <definedName name="_xlnm.Print_Area" localSheetId="6">Infrastructure!$A$1:$O$171</definedName>
    <definedName name="_xlnm.Print_Area" localSheetId="2">Policy!$A$1:$O$135</definedName>
    <definedName name="_xlnm.Print_Area" localSheetId="7">Quality!$A$1:$O$149</definedName>
    <definedName name="_xlnm.Print_Area" localSheetId="4">Roles!$A$1:$O$155</definedName>
  </definedNames>
  <calcPr calcId="179017"/>
</workbook>
</file>

<file path=xl/calcChain.xml><?xml version="1.0" encoding="utf-8"?>
<calcChain xmlns="http://schemas.openxmlformats.org/spreadsheetml/2006/main">
  <c r="H171" i="10" l="1"/>
  <c r="G171" i="10"/>
  <c r="F171" i="10"/>
  <c r="E171" i="10"/>
  <c r="D171" i="10"/>
  <c r="C171" i="10"/>
  <c r="B171" i="10"/>
  <c r="A171" i="10"/>
  <c r="A170" i="10"/>
  <c r="H169" i="10"/>
  <c r="G169" i="10"/>
  <c r="F169" i="10"/>
  <c r="E169" i="10"/>
  <c r="D169" i="10"/>
  <c r="C169" i="10"/>
  <c r="B169" i="10"/>
  <c r="A169" i="10"/>
  <c r="A168" i="10"/>
  <c r="H167" i="10"/>
  <c r="G167" i="10"/>
  <c r="F167" i="10"/>
  <c r="E167" i="10"/>
  <c r="D167" i="10"/>
  <c r="C167" i="10"/>
  <c r="B167" i="10"/>
  <c r="A167" i="10"/>
  <c r="A166" i="10"/>
  <c r="H165" i="10"/>
  <c r="G165" i="10"/>
  <c r="F165" i="10"/>
  <c r="E165" i="10"/>
  <c r="D165" i="10"/>
  <c r="C165" i="10"/>
  <c r="B165" i="10"/>
  <c r="A165" i="10"/>
  <c r="A164" i="10"/>
  <c r="H163" i="10"/>
  <c r="G163" i="10"/>
  <c r="F163" i="10"/>
  <c r="E163" i="10"/>
  <c r="D163" i="10"/>
  <c r="C163" i="10"/>
  <c r="B163" i="10"/>
  <c r="A163" i="10"/>
  <c r="A162" i="10"/>
  <c r="H161" i="10"/>
  <c r="G161" i="10"/>
  <c r="F161" i="10"/>
  <c r="E161" i="10"/>
  <c r="D161" i="10"/>
  <c r="C161" i="10"/>
  <c r="B161" i="10"/>
  <c r="A161" i="10"/>
  <c r="A160" i="10"/>
  <c r="H159" i="10"/>
  <c r="G159" i="10"/>
  <c r="F159" i="10"/>
  <c r="E159" i="10"/>
  <c r="D159" i="10"/>
  <c r="C159" i="10"/>
  <c r="B159" i="10"/>
  <c r="A159" i="10"/>
  <c r="A158" i="10"/>
  <c r="H157" i="10"/>
  <c r="G157" i="10"/>
  <c r="F157" i="10"/>
  <c r="E157" i="10"/>
  <c r="D157" i="10"/>
  <c r="C157" i="10"/>
  <c r="B157" i="10"/>
  <c r="A157" i="10"/>
  <c r="A156" i="10"/>
  <c r="H155" i="10"/>
  <c r="G155" i="10"/>
  <c r="F155" i="10"/>
  <c r="E155" i="10"/>
  <c r="D155" i="10"/>
  <c r="C155" i="10"/>
  <c r="B155" i="10"/>
  <c r="A155" i="10"/>
  <c r="A154" i="10"/>
  <c r="H153" i="10"/>
  <c r="G153" i="10"/>
  <c r="F153" i="10"/>
  <c r="E153" i="10"/>
  <c r="D153" i="10"/>
  <c r="C153" i="10"/>
  <c r="B153" i="10"/>
  <c r="A153" i="10"/>
  <c r="A152" i="10"/>
  <c r="H151" i="10"/>
  <c r="G151" i="10"/>
  <c r="F151" i="10"/>
  <c r="E151" i="10"/>
  <c r="D151" i="10"/>
  <c r="C151" i="10"/>
  <c r="B151" i="10"/>
  <c r="A151" i="10"/>
  <c r="A150" i="10"/>
  <c r="H149" i="10"/>
  <c r="G149" i="10"/>
  <c r="F149" i="10"/>
  <c r="E149" i="10"/>
  <c r="D149" i="10"/>
  <c r="C149" i="10"/>
  <c r="B149" i="10"/>
  <c r="A149" i="10"/>
  <c r="A148" i="10"/>
  <c r="H147" i="10"/>
  <c r="G147" i="10"/>
  <c r="F147" i="10"/>
  <c r="E147" i="10"/>
  <c r="D147" i="10"/>
  <c r="C147" i="10"/>
  <c r="B147" i="10"/>
  <c r="A147" i="10"/>
  <c r="A146" i="10"/>
  <c r="H145" i="10"/>
  <c r="G145" i="10"/>
  <c r="F145" i="10"/>
  <c r="E145" i="10"/>
  <c r="D145" i="10"/>
  <c r="C145" i="10"/>
  <c r="B145" i="10"/>
  <c r="A145" i="10"/>
  <c r="A144" i="10"/>
  <c r="H143" i="10"/>
  <c r="G143" i="10"/>
  <c r="F143" i="10"/>
  <c r="E143" i="10"/>
  <c r="D143" i="10"/>
  <c r="C143" i="10"/>
  <c r="B143" i="10"/>
  <c r="A143" i="10"/>
  <c r="A142" i="10"/>
  <c r="H141" i="10"/>
  <c r="G141" i="10"/>
  <c r="F141" i="10"/>
  <c r="E141" i="10"/>
  <c r="D141" i="10"/>
  <c r="C141" i="10"/>
  <c r="B141" i="10"/>
  <c r="A141" i="10"/>
  <c r="A140" i="10"/>
  <c r="H139" i="10"/>
  <c r="G139" i="10"/>
  <c r="F139" i="10"/>
  <c r="E139" i="10"/>
  <c r="D139" i="10"/>
  <c r="C139" i="10"/>
  <c r="B139" i="10"/>
  <c r="A139" i="10"/>
  <c r="A138" i="10"/>
  <c r="H137" i="10"/>
  <c r="G137" i="10"/>
  <c r="F137" i="10"/>
  <c r="E137" i="10"/>
  <c r="D137" i="10"/>
  <c r="C137" i="10"/>
  <c r="B137" i="10"/>
  <c r="A137" i="10"/>
  <c r="A136" i="10"/>
  <c r="H135" i="10"/>
  <c r="G135" i="10"/>
  <c r="F135" i="10"/>
  <c r="E135" i="10"/>
  <c r="D135" i="10"/>
  <c r="C135" i="10"/>
  <c r="B135" i="10"/>
  <c r="A135" i="10"/>
  <c r="A134" i="10"/>
  <c r="H133" i="10"/>
  <c r="G133" i="10"/>
  <c r="F133" i="10"/>
  <c r="E133" i="10"/>
  <c r="D133" i="10"/>
  <c r="C133" i="10"/>
  <c r="B133" i="10"/>
  <c r="A133" i="10"/>
  <c r="A132" i="10"/>
  <c r="H131" i="10"/>
  <c r="G131" i="10"/>
  <c r="F131" i="10"/>
  <c r="E131" i="10"/>
  <c r="D131" i="10"/>
  <c r="C131" i="10"/>
  <c r="B131" i="10"/>
  <c r="A131" i="10"/>
  <c r="A130" i="10"/>
  <c r="H129" i="10"/>
  <c r="G129" i="10"/>
  <c r="F129" i="10"/>
  <c r="E129" i="10"/>
  <c r="D129" i="10"/>
  <c r="C129" i="10"/>
  <c r="B129" i="10"/>
  <c r="A129" i="10"/>
  <c r="A128" i="10"/>
  <c r="H127" i="10"/>
  <c r="G127" i="10"/>
  <c r="F127" i="10"/>
  <c r="E127" i="10"/>
  <c r="D127" i="10"/>
  <c r="C127" i="10"/>
  <c r="B127" i="10"/>
  <c r="A127" i="10"/>
  <c r="A126" i="10"/>
  <c r="H125" i="10"/>
  <c r="G125" i="10"/>
  <c r="F125" i="10"/>
  <c r="E125" i="10"/>
  <c r="D125" i="10"/>
  <c r="C125" i="10"/>
  <c r="B125" i="10"/>
  <c r="A125" i="10"/>
  <c r="A124" i="10"/>
  <c r="H123" i="10"/>
  <c r="G123" i="10"/>
  <c r="F123" i="10"/>
  <c r="E123" i="10"/>
  <c r="D123" i="10"/>
  <c r="C123" i="10"/>
  <c r="B123" i="10"/>
  <c r="A123" i="10"/>
  <c r="A122" i="10"/>
  <c r="H121" i="10"/>
  <c r="G121" i="10"/>
  <c r="F121" i="10"/>
  <c r="E121" i="10"/>
  <c r="D121" i="10"/>
  <c r="C121" i="10"/>
  <c r="B121" i="10"/>
  <c r="A121" i="10"/>
  <c r="A120" i="10"/>
  <c r="H119" i="10"/>
  <c r="G119" i="10"/>
  <c r="F119" i="10"/>
  <c r="E119" i="10"/>
  <c r="D119" i="10"/>
  <c r="C119" i="10"/>
  <c r="B119" i="10"/>
  <c r="A119" i="10"/>
  <c r="A118" i="10"/>
  <c r="H117" i="10"/>
  <c r="G117" i="10"/>
  <c r="F117" i="10"/>
  <c r="E117" i="10"/>
  <c r="D117" i="10"/>
  <c r="C117" i="10"/>
  <c r="B117" i="10"/>
  <c r="A117" i="10"/>
  <c r="A116" i="10"/>
  <c r="H115" i="10"/>
  <c r="G115" i="10"/>
  <c r="F115" i="10"/>
  <c r="E115" i="10"/>
  <c r="D115" i="10"/>
  <c r="C115" i="10"/>
  <c r="B115" i="10"/>
  <c r="A115" i="10"/>
  <c r="A114" i="10"/>
  <c r="H113" i="10"/>
  <c r="G113" i="10"/>
  <c r="F113" i="10"/>
  <c r="E113" i="10"/>
  <c r="D113" i="10"/>
  <c r="C113" i="10"/>
  <c r="B113" i="10"/>
  <c r="A113" i="10"/>
  <c r="A112" i="10"/>
  <c r="H111" i="10"/>
  <c r="G111" i="10"/>
  <c r="F111" i="10"/>
  <c r="E111" i="10"/>
  <c r="D111" i="10"/>
  <c r="C111" i="10"/>
  <c r="B111" i="10"/>
  <c r="A111" i="10"/>
  <c r="A110" i="10"/>
  <c r="H109" i="10"/>
  <c r="G109" i="10"/>
  <c r="F109" i="10"/>
  <c r="E109" i="10"/>
  <c r="D109" i="10"/>
  <c r="C109" i="10"/>
  <c r="B109" i="10"/>
  <c r="A109" i="10"/>
  <c r="A108" i="10"/>
  <c r="H107" i="10"/>
  <c r="G107" i="10"/>
  <c r="F107" i="10"/>
  <c r="E107" i="10"/>
  <c r="D107" i="10"/>
  <c r="C107" i="10"/>
  <c r="B107" i="10"/>
  <c r="A107" i="10"/>
  <c r="A106" i="10"/>
  <c r="H105" i="10"/>
  <c r="G105" i="10"/>
  <c r="F105" i="10"/>
  <c r="E105" i="10"/>
  <c r="D105" i="10"/>
  <c r="C105" i="10"/>
  <c r="B105" i="10"/>
  <c r="A105" i="10"/>
  <c r="A104" i="10"/>
  <c r="H103" i="10"/>
  <c r="G103" i="10"/>
  <c r="F103" i="10"/>
  <c r="E103" i="10"/>
  <c r="D103" i="10"/>
  <c r="C103" i="10"/>
  <c r="B103" i="10"/>
  <c r="A103" i="10"/>
  <c r="A102" i="10"/>
  <c r="H101" i="10"/>
  <c r="G101" i="10"/>
  <c r="F101" i="10"/>
  <c r="E101" i="10"/>
  <c r="D101" i="10"/>
  <c r="C101" i="10"/>
  <c r="B101" i="10"/>
  <c r="A101" i="10"/>
  <c r="A100" i="10"/>
  <c r="H99" i="10"/>
  <c r="G99" i="10"/>
  <c r="F99" i="10"/>
  <c r="E99" i="10"/>
  <c r="D99" i="10"/>
  <c r="C99" i="10"/>
  <c r="B99" i="10"/>
  <c r="A99" i="10"/>
  <c r="A98" i="10"/>
  <c r="H97" i="10"/>
  <c r="G97" i="10"/>
  <c r="F97" i="10"/>
  <c r="E97" i="10"/>
  <c r="D97" i="10"/>
  <c r="C97" i="10"/>
  <c r="B97" i="10"/>
  <c r="A97" i="10"/>
  <c r="A96" i="10"/>
  <c r="H95" i="10"/>
  <c r="G95" i="10"/>
  <c r="F95" i="10"/>
  <c r="E95" i="10"/>
  <c r="D95" i="10"/>
  <c r="C95" i="10"/>
  <c r="B95" i="10"/>
  <c r="A95" i="10"/>
  <c r="A94" i="10"/>
  <c r="H93" i="10"/>
  <c r="G93" i="10"/>
  <c r="F93" i="10"/>
  <c r="E93" i="10"/>
  <c r="D93" i="10"/>
  <c r="C93" i="10"/>
  <c r="B93" i="10"/>
  <c r="A93" i="10"/>
  <c r="A92" i="10"/>
  <c r="H91" i="10"/>
  <c r="G91" i="10"/>
  <c r="F91" i="10"/>
  <c r="E91" i="10"/>
  <c r="D91" i="10"/>
  <c r="C91" i="10"/>
  <c r="B91" i="10"/>
  <c r="A91" i="10"/>
  <c r="A90" i="10"/>
  <c r="H89" i="10"/>
  <c r="G89" i="10"/>
  <c r="F89" i="10"/>
  <c r="E89" i="10"/>
  <c r="D89" i="10"/>
  <c r="C89" i="10"/>
  <c r="B89" i="10"/>
  <c r="A89" i="10"/>
  <c r="A88" i="10"/>
  <c r="H87" i="10"/>
  <c r="G87" i="10"/>
  <c r="F87" i="10"/>
  <c r="E87" i="10"/>
  <c r="D87" i="10"/>
  <c r="C87" i="10"/>
  <c r="B87" i="10"/>
  <c r="A87" i="10"/>
  <c r="A86" i="10"/>
  <c r="H85" i="10"/>
  <c r="G85" i="10"/>
  <c r="F85" i="10"/>
  <c r="E85" i="10"/>
  <c r="D85" i="10"/>
  <c r="C85" i="10"/>
  <c r="B85" i="10"/>
  <c r="A85" i="10"/>
  <c r="A84" i="10"/>
  <c r="H83" i="10"/>
  <c r="G83" i="10"/>
  <c r="F83" i="10"/>
  <c r="E83" i="10"/>
  <c r="D83" i="10"/>
  <c r="C83" i="10"/>
  <c r="B83" i="10"/>
  <c r="A83" i="10"/>
  <c r="A82" i="10"/>
  <c r="H81" i="10"/>
  <c r="G81" i="10"/>
  <c r="F81" i="10"/>
  <c r="E81" i="10"/>
  <c r="D81" i="10"/>
  <c r="C81" i="10"/>
  <c r="B81" i="10"/>
  <c r="A81" i="10"/>
  <c r="A80" i="10"/>
  <c r="H79" i="10"/>
  <c r="G79" i="10"/>
  <c r="F79" i="10"/>
  <c r="E79" i="10"/>
  <c r="D79" i="10"/>
  <c r="C79" i="10"/>
  <c r="B79" i="10"/>
  <c r="A79" i="10"/>
  <c r="A78" i="10"/>
  <c r="H77" i="10"/>
  <c r="G77" i="10"/>
  <c r="F77" i="10"/>
  <c r="E77" i="10"/>
  <c r="D77" i="10"/>
  <c r="C77" i="10"/>
  <c r="B77" i="10"/>
  <c r="A77" i="10"/>
  <c r="A76" i="10"/>
  <c r="H75" i="10"/>
  <c r="G75" i="10"/>
  <c r="F75" i="10"/>
  <c r="E75" i="10"/>
  <c r="D75" i="10"/>
  <c r="C75" i="10"/>
  <c r="B75" i="10"/>
  <c r="A75" i="10"/>
  <c r="A74" i="10"/>
  <c r="H73" i="10"/>
  <c r="G73" i="10"/>
  <c r="F73" i="10"/>
  <c r="E73" i="10"/>
  <c r="D73" i="10"/>
  <c r="C73" i="10"/>
  <c r="B73" i="10"/>
  <c r="A73" i="10"/>
  <c r="A72" i="10"/>
  <c r="H71" i="10"/>
  <c r="G71" i="10"/>
  <c r="F71" i="10"/>
  <c r="E71" i="10"/>
  <c r="D71" i="10"/>
  <c r="C71" i="10"/>
  <c r="B71" i="10"/>
  <c r="A71" i="10"/>
  <c r="A70" i="10"/>
  <c r="H69" i="10"/>
  <c r="G69" i="10"/>
  <c r="F69" i="10"/>
  <c r="E69" i="10"/>
  <c r="D69" i="10"/>
  <c r="C69" i="10"/>
  <c r="B69" i="10"/>
  <c r="A69" i="10"/>
  <c r="A68" i="10"/>
  <c r="H67" i="10"/>
  <c r="G67" i="10"/>
  <c r="F67" i="10"/>
  <c r="E67" i="10"/>
  <c r="D67" i="10"/>
  <c r="C67" i="10"/>
  <c r="B67" i="10"/>
  <c r="A67" i="10"/>
  <c r="A66" i="10"/>
  <c r="H65" i="10"/>
  <c r="G65" i="10"/>
  <c r="F65" i="10"/>
  <c r="E65" i="10"/>
  <c r="D65" i="10"/>
  <c r="C65" i="10"/>
  <c r="B65" i="10"/>
  <c r="A65" i="10"/>
  <c r="A64" i="10"/>
  <c r="H63" i="10"/>
  <c r="G63" i="10"/>
  <c r="F63" i="10"/>
  <c r="E63" i="10"/>
  <c r="D63" i="10"/>
  <c r="C63" i="10"/>
  <c r="B63" i="10"/>
  <c r="A63" i="10"/>
  <c r="A62" i="10"/>
  <c r="H61" i="10"/>
  <c r="G61" i="10"/>
  <c r="F61" i="10"/>
  <c r="E61" i="10"/>
  <c r="D61" i="10"/>
  <c r="C61" i="10"/>
  <c r="B61" i="10"/>
  <c r="A61" i="10"/>
  <c r="A60" i="10"/>
  <c r="H59" i="10"/>
  <c r="G59" i="10"/>
  <c r="F59" i="10"/>
  <c r="E59" i="10"/>
  <c r="D59" i="10"/>
  <c r="C59" i="10"/>
  <c r="B59" i="10"/>
  <c r="A59" i="10"/>
  <c r="A58" i="10"/>
  <c r="H57" i="10"/>
  <c r="G57" i="10"/>
  <c r="F57" i="10"/>
  <c r="E57" i="10"/>
  <c r="D57" i="10"/>
  <c r="C57" i="10"/>
  <c r="B57" i="10"/>
  <c r="A57" i="10"/>
  <c r="A56" i="10"/>
  <c r="H55" i="10"/>
  <c r="G55" i="10"/>
  <c r="F55" i="10"/>
  <c r="E55" i="10"/>
  <c r="D55" i="10"/>
  <c r="C55" i="10"/>
  <c r="B55" i="10"/>
  <c r="A55" i="10"/>
  <c r="A54" i="10"/>
  <c r="H53" i="10"/>
  <c r="G53" i="10"/>
  <c r="F53" i="10"/>
  <c r="E53" i="10"/>
  <c r="D53" i="10"/>
  <c r="C53" i="10"/>
  <c r="B53" i="10"/>
  <c r="A53" i="10"/>
  <c r="A52" i="10"/>
  <c r="H51" i="10"/>
  <c r="G51" i="10"/>
  <c r="F51" i="10"/>
  <c r="E51" i="10"/>
  <c r="D51" i="10"/>
  <c r="C51" i="10"/>
  <c r="B51" i="10"/>
  <c r="A51" i="10"/>
  <c r="A50" i="10"/>
  <c r="H49" i="10"/>
  <c r="G49" i="10"/>
  <c r="F49" i="10"/>
  <c r="E49" i="10"/>
  <c r="D49" i="10"/>
  <c r="C49" i="10"/>
  <c r="B49" i="10"/>
  <c r="A49" i="10"/>
  <c r="A48" i="10"/>
  <c r="H47" i="10"/>
  <c r="G47" i="10"/>
  <c r="F47" i="10"/>
  <c r="E47" i="10"/>
  <c r="D47" i="10"/>
  <c r="C47" i="10"/>
  <c r="B47" i="10"/>
  <c r="A47" i="10"/>
  <c r="A46" i="10"/>
  <c r="H45" i="10"/>
  <c r="G45" i="10"/>
  <c r="F45" i="10"/>
  <c r="E45" i="10"/>
  <c r="D45" i="10"/>
  <c r="C45" i="10"/>
  <c r="B45" i="10"/>
  <c r="A45" i="10"/>
  <c r="A44" i="10"/>
  <c r="H43" i="10"/>
  <c r="G43" i="10"/>
  <c r="F43" i="10"/>
  <c r="E43" i="10"/>
  <c r="D43" i="10"/>
  <c r="C43" i="10"/>
  <c r="B43" i="10"/>
  <c r="A43" i="10"/>
  <c r="A42" i="10"/>
  <c r="H41" i="10"/>
  <c r="G41" i="10"/>
  <c r="F41" i="10"/>
  <c r="E41" i="10"/>
  <c r="D41" i="10"/>
  <c r="C41" i="10"/>
  <c r="B41" i="10"/>
  <c r="A41" i="10"/>
  <c r="A40" i="10"/>
  <c r="H39" i="10"/>
  <c r="G39" i="10"/>
  <c r="F39" i="10"/>
  <c r="E39" i="10"/>
  <c r="D39" i="10"/>
  <c r="C39" i="10"/>
  <c r="B39" i="10"/>
  <c r="A39" i="10"/>
  <c r="A38" i="10"/>
  <c r="H37" i="10"/>
  <c r="G37" i="10"/>
  <c r="F37" i="10"/>
  <c r="E37" i="10"/>
  <c r="D37" i="10"/>
  <c r="C37" i="10"/>
  <c r="B37" i="10"/>
  <c r="A37" i="10"/>
  <c r="A36" i="10"/>
  <c r="H35" i="10"/>
  <c r="G35" i="10"/>
  <c r="F35" i="10"/>
  <c r="E35" i="10"/>
  <c r="D35" i="10"/>
  <c r="C35" i="10"/>
  <c r="B35" i="10"/>
  <c r="A35" i="10"/>
  <c r="A34" i="10"/>
  <c r="H33" i="10"/>
  <c r="G33" i="10"/>
  <c r="F33" i="10"/>
  <c r="E33" i="10"/>
  <c r="D33" i="10"/>
  <c r="C33" i="10"/>
  <c r="B33" i="10"/>
  <c r="A33" i="10"/>
  <c r="A32" i="10"/>
  <c r="H31" i="10"/>
  <c r="G31" i="10"/>
  <c r="F31" i="10"/>
  <c r="E31" i="10"/>
  <c r="D31" i="10"/>
  <c r="C31" i="10"/>
  <c r="B31" i="10"/>
  <c r="A31" i="10"/>
  <c r="A30" i="10"/>
  <c r="H29" i="10"/>
  <c r="G29" i="10"/>
  <c r="F29" i="10"/>
  <c r="E29" i="10"/>
  <c r="D29" i="10"/>
  <c r="C29" i="10"/>
  <c r="B29" i="10"/>
  <c r="A29" i="10"/>
  <c r="A28" i="10"/>
  <c r="H27" i="10"/>
  <c r="G27" i="10"/>
  <c r="F27" i="10"/>
  <c r="E27" i="10"/>
  <c r="D27" i="10"/>
  <c r="C27" i="10"/>
  <c r="B27" i="10"/>
  <c r="A27" i="10"/>
  <c r="A26" i="10"/>
  <c r="H25" i="10"/>
  <c r="G25" i="10"/>
  <c r="F25" i="10"/>
  <c r="E25" i="10"/>
  <c r="D25" i="10"/>
  <c r="C25" i="10"/>
  <c r="B25" i="10"/>
  <c r="A25" i="10"/>
  <c r="A24" i="10"/>
  <c r="H23" i="10"/>
  <c r="G23" i="10"/>
  <c r="F23" i="10"/>
  <c r="E23" i="10"/>
  <c r="D23" i="10"/>
  <c r="C23" i="10"/>
  <c r="B23" i="10"/>
  <c r="A23" i="10"/>
  <c r="A22" i="10"/>
  <c r="H21" i="10"/>
  <c r="G21" i="10"/>
  <c r="F21" i="10"/>
  <c r="E21" i="10"/>
  <c r="D21" i="10"/>
  <c r="C21" i="10"/>
  <c r="B21" i="10"/>
  <c r="A21" i="10"/>
  <c r="A20" i="10"/>
  <c r="H19" i="10"/>
  <c r="G19" i="10"/>
  <c r="F19" i="10"/>
  <c r="E19" i="10"/>
  <c r="D19" i="10"/>
  <c r="C19" i="10"/>
  <c r="B19" i="10"/>
  <c r="A19" i="10"/>
  <c r="A18" i="10"/>
  <c r="H17" i="10"/>
  <c r="G17" i="10"/>
  <c r="F17" i="10"/>
  <c r="E17" i="10"/>
  <c r="D17" i="10"/>
  <c r="C17" i="10"/>
  <c r="B17" i="10"/>
  <c r="A17" i="10"/>
  <c r="A16" i="10"/>
  <c r="H15" i="10"/>
  <c r="G15" i="10"/>
  <c r="F15" i="10"/>
  <c r="E15" i="10"/>
  <c r="D15" i="10"/>
  <c r="C15" i="10"/>
  <c r="B15" i="10"/>
  <c r="A15" i="10"/>
  <c r="A14" i="10"/>
  <c r="H13" i="10"/>
  <c r="G13" i="10"/>
  <c r="F13" i="10"/>
  <c r="E13" i="10"/>
  <c r="D13" i="10"/>
  <c r="C13" i="10"/>
  <c r="B13" i="10"/>
  <c r="A13" i="10"/>
  <c r="A12" i="10"/>
  <c r="H11" i="10"/>
  <c r="G11" i="10"/>
  <c r="F11" i="10"/>
  <c r="E11" i="10"/>
  <c r="D11" i="10"/>
  <c r="C11" i="10"/>
  <c r="B11" i="10"/>
  <c r="A11" i="10"/>
  <c r="A10" i="10"/>
  <c r="H9" i="10"/>
  <c r="G9" i="10"/>
  <c r="F9" i="10"/>
  <c r="E9" i="10"/>
  <c r="D9" i="10"/>
  <c r="C9" i="10"/>
  <c r="B9" i="10"/>
  <c r="A9" i="10"/>
  <c r="A8" i="10"/>
  <c r="H7" i="10"/>
  <c r="G7" i="10"/>
  <c r="F7" i="10"/>
  <c r="E7" i="10"/>
  <c r="D7" i="10"/>
  <c r="C7" i="10"/>
  <c r="B7" i="10"/>
  <c r="A7" i="10"/>
  <c r="A6" i="10"/>
  <c r="H5" i="10"/>
  <c r="G5" i="10"/>
  <c r="F5" i="10"/>
  <c r="E5" i="10"/>
  <c r="D5" i="10"/>
  <c r="C5" i="10"/>
  <c r="B5" i="10"/>
  <c r="A5" i="10"/>
  <c r="A4" i="10"/>
  <c r="H171" i="9"/>
  <c r="G171" i="9"/>
  <c r="F171" i="9"/>
  <c r="E171" i="9"/>
  <c r="D171" i="9"/>
  <c r="C171" i="9"/>
  <c r="B171" i="9"/>
  <c r="A171" i="9"/>
  <c r="A170" i="9"/>
  <c r="H169" i="9"/>
  <c r="G169" i="9"/>
  <c r="F169" i="9"/>
  <c r="E169" i="9"/>
  <c r="D169" i="9"/>
  <c r="C169" i="9"/>
  <c r="B169" i="9"/>
  <c r="A169" i="9"/>
  <c r="A168" i="9"/>
  <c r="H167" i="9"/>
  <c r="G167" i="9"/>
  <c r="F167" i="9"/>
  <c r="E167" i="9"/>
  <c r="D167" i="9"/>
  <c r="C167" i="9"/>
  <c r="B167" i="9"/>
  <c r="A167" i="9"/>
  <c r="A166" i="9"/>
  <c r="H165" i="9"/>
  <c r="G165" i="9"/>
  <c r="F165" i="9"/>
  <c r="E165" i="9"/>
  <c r="D165" i="9"/>
  <c r="C165" i="9"/>
  <c r="B165" i="9"/>
  <c r="A165" i="9"/>
  <c r="A164" i="9"/>
  <c r="H163" i="9"/>
  <c r="G163" i="9"/>
  <c r="F163" i="9"/>
  <c r="E163" i="9"/>
  <c r="D163" i="9"/>
  <c r="C163" i="9"/>
  <c r="B163" i="9"/>
  <c r="A163" i="9"/>
  <c r="A162" i="9"/>
  <c r="H161" i="9"/>
  <c r="G161" i="9"/>
  <c r="F161" i="9"/>
  <c r="E161" i="9"/>
  <c r="D161" i="9"/>
  <c r="C161" i="9"/>
  <c r="B161" i="9"/>
  <c r="A161" i="9"/>
  <c r="A160" i="9"/>
  <c r="H159" i="9"/>
  <c r="G159" i="9"/>
  <c r="F159" i="9"/>
  <c r="E159" i="9"/>
  <c r="D159" i="9"/>
  <c r="C159" i="9"/>
  <c r="B159" i="9"/>
  <c r="A159" i="9"/>
  <c r="A158" i="9"/>
  <c r="H157" i="9"/>
  <c r="G157" i="9"/>
  <c r="F157" i="9"/>
  <c r="E157" i="9"/>
  <c r="D157" i="9"/>
  <c r="C157" i="9"/>
  <c r="B157" i="9"/>
  <c r="A157" i="9"/>
  <c r="A156" i="9"/>
  <c r="H155" i="9"/>
  <c r="G155" i="9"/>
  <c r="F155" i="9"/>
  <c r="E155" i="9"/>
  <c r="D155" i="9"/>
  <c r="C155" i="9"/>
  <c r="B155" i="9"/>
  <c r="A155" i="9"/>
  <c r="A154" i="9"/>
  <c r="H153" i="9"/>
  <c r="G153" i="9"/>
  <c r="F153" i="9"/>
  <c r="E153" i="9"/>
  <c r="D153" i="9"/>
  <c r="C153" i="9"/>
  <c r="B153" i="9"/>
  <c r="A153" i="9"/>
  <c r="A152" i="9"/>
  <c r="H151" i="9"/>
  <c r="G151" i="9"/>
  <c r="F151" i="9"/>
  <c r="E151" i="9"/>
  <c r="D151" i="9"/>
  <c r="C151" i="9"/>
  <c r="B151" i="9"/>
  <c r="A151" i="9"/>
  <c r="A150" i="9"/>
  <c r="H149" i="9"/>
  <c r="G149" i="9"/>
  <c r="F149" i="9"/>
  <c r="E149" i="9"/>
  <c r="D149" i="9"/>
  <c r="C149" i="9"/>
  <c r="B149" i="9"/>
  <c r="A149" i="9"/>
  <c r="A148" i="9"/>
  <c r="H147" i="9"/>
  <c r="G147" i="9"/>
  <c r="F147" i="9"/>
  <c r="E147" i="9"/>
  <c r="D147" i="9"/>
  <c r="C147" i="9"/>
  <c r="B147" i="9"/>
  <c r="A147" i="9"/>
  <c r="A146" i="9"/>
  <c r="H145" i="9"/>
  <c r="G145" i="9"/>
  <c r="F145" i="9"/>
  <c r="E145" i="9"/>
  <c r="D145" i="9"/>
  <c r="C145" i="9"/>
  <c r="B145" i="9"/>
  <c r="A145" i="9"/>
  <c r="A144" i="9"/>
  <c r="H143" i="9"/>
  <c r="G143" i="9"/>
  <c r="F143" i="9"/>
  <c r="E143" i="9"/>
  <c r="D143" i="9"/>
  <c r="C143" i="9"/>
  <c r="B143" i="9"/>
  <c r="A143" i="9"/>
  <c r="A142" i="9"/>
  <c r="H141" i="9"/>
  <c r="G141" i="9"/>
  <c r="F141" i="9"/>
  <c r="E141" i="9"/>
  <c r="D141" i="9"/>
  <c r="C141" i="9"/>
  <c r="B141" i="9"/>
  <c r="A141" i="9"/>
  <c r="A140" i="9"/>
  <c r="H139" i="9"/>
  <c r="G139" i="9"/>
  <c r="F139" i="9"/>
  <c r="E139" i="9"/>
  <c r="D139" i="9"/>
  <c r="C139" i="9"/>
  <c r="B139" i="9"/>
  <c r="A139" i="9"/>
  <c r="A138" i="9"/>
  <c r="H137" i="9"/>
  <c r="G137" i="9"/>
  <c r="F137" i="9"/>
  <c r="E137" i="9"/>
  <c r="D137" i="9"/>
  <c r="C137" i="9"/>
  <c r="B137" i="9"/>
  <c r="A137" i="9"/>
  <c r="A136" i="9"/>
  <c r="H135" i="9"/>
  <c r="G135" i="9"/>
  <c r="F135" i="9"/>
  <c r="E135" i="9"/>
  <c r="D135" i="9"/>
  <c r="C135" i="9"/>
  <c r="B135" i="9"/>
  <c r="A135" i="9"/>
  <c r="A134" i="9"/>
  <c r="H133" i="9"/>
  <c r="G133" i="9"/>
  <c r="F133" i="9"/>
  <c r="E133" i="9"/>
  <c r="D133" i="9"/>
  <c r="C133" i="9"/>
  <c r="B133" i="9"/>
  <c r="A133" i="9"/>
  <c r="A132" i="9"/>
  <c r="H131" i="9"/>
  <c r="G131" i="9"/>
  <c r="F131" i="9"/>
  <c r="E131" i="9"/>
  <c r="D131" i="9"/>
  <c r="C131" i="9"/>
  <c r="B131" i="9"/>
  <c r="A131" i="9"/>
  <c r="A130" i="9"/>
  <c r="H129" i="9"/>
  <c r="G129" i="9"/>
  <c r="F129" i="9"/>
  <c r="E129" i="9"/>
  <c r="D129" i="9"/>
  <c r="C129" i="9"/>
  <c r="B129" i="9"/>
  <c r="A129" i="9"/>
  <c r="A128" i="9"/>
  <c r="H127" i="9"/>
  <c r="G127" i="9"/>
  <c r="F127" i="9"/>
  <c r="E127" i="9"/>
  <c r="D127" i="9"/>
  <c r="C127" i="9"/>
  <c r="B127" i="9"/>
  <c r="A127" i="9"/>
  <c r="A126" i="9"/>
  <c r="H125" i="9"/>
  <c r="G125" i="9"/>
  <c r="F125" i="9"/>
  <c r="E125" i="9"/>
  <c r="D125" i="9"/>
  <c r="C125" i="9"/>
  <c r="B125" i="9"/>
  <c r="A125" i="9"/>
  <c r="A124" i="9"/>
  <c r="H123" i="9"/>
  <c r="G123" i="9"/>
  <c r="F123" i="9"/>
  <c r="E123" i="9"/>
  <c r="D123" i="9"/>
  <c r="C123" i="9"/>
  <c r="B123" i="9"/>
  <c r="A123" i="9"/>
  <c r="A122" i="9"/>
  <c r="H121" i="9"/>
  <c r="G121" i="9"/>
  <c r="F121" i="9"/>
  <c r="E121" i="9"/>
  <c r="D121" i="9"/>
  <c r="C121" i="9"/>
  <c r="B121" i="9"/>
  <c r="A121" i="9"/>
  <c r="A120" i="9"/>
  <c r="H119" i="9"/>
  <c r="G119" i="9"/>
  <c r="F119" i="9"/>
  <c r="E119" i="9"/>
  <c r="D119" i="9"/>
  <c r="C119" i="9"/>
  <c r="B119" i="9"/>
  <c r="A119" i="9"/>
  <c r="A118" i="9"/>
  <c r="H117" i="9"/>
  <c r="G117" i="9"/>
  <c r="F117" i="9"/>
  <c r="E117" i="9"/>
  <c r="D117" i="9"/>
  <c r="C117" i="9"/>
  <c r="B117" i="9"/>
  <c r="A117" i="9"/>
  <c r="A116" i="9"/>
  <c r="H115" i="9"/>
  <c r="G115" i="9"/>
  <c r="F115" i="9"/>
  <c r="E115" i="9"/>
  <c r="D115" i="9"/>
  <c r="C115" i="9"/>
  <c r="B115" i="9"/>
  <c r="A115" i="9"/>
  <c r="A114" i="9"/>
  <c r="H113" i="9"/>
  <c r="G113" i="9"/>
  <c r="F113" i="9"/>
  <c r="E113" i="9"/>
  <c r="D113" i="9"/>
  <c r="C113" i="9"/>
  <c r="B113" i="9"/>
  <c r="A113" i="9"/>
  <c r="A112" i="9"/>
  <c r="H111" i="9"/>
  <c r="G111" i="9"/>
  <c r="F111" i="9"/>
  <c r="E111" i="9"/>
  <c r="D111" i="9"/>
  <c r="C111" i="9"/>
  <c r="B111" i="9"/>
  <c r="A111" i="9"/>
  <c r="A110" i="9"/>
  <c r="H109" i="9"/>
  <c r="G109" i="9"/>
  <c r="F109" i="9"/>
  <c r="E109" i="9"/>
  <c r="D109" i="9"/>
  <c r="C109" i="9"/>
  <c r="B109" i="9"/>
  <c r="A109" i="9"/>
  <c r="A108" i="9"/>
  <c r="H107" i="9"/>
  <c r="G107" i="9"/>
  <c r="F107" i="9"/>
  <c r="E107" i="9"/>
  <c r="D107" i="9"/>
  <c r="C107" i="9"/>
  <c r="B107" i="9"/>
  <c r="A107" i="9"/>
  <c r="A106" i="9"/>
  <c r="H105" i="9"/>
  <c r="G105" i="9"/>
  <c r="F105" i="9"/>
  <c r="E105" i="9"/>
  <c r="D105" i="9"/>
  <c r="C105" i="9"/>
  <c r="B105" i="9"/>
  <c r="A105" i="9"/>
  <c r="A104" i="9"/>
  <c r="H103" i="9"/>
  <c r="G103" i="9"/>
  <c r="F103" i="9"/>
  <c r="E103" i="9"/>
  <c r="D103" i="9"/>
  <c r="C103" i="9"/>
  <c r="B103" i="9"/>
  <c r="A103" i="9"/>
  <c r="A102" i="9"/>
  <c r="H101" i="9"/>
  <c r="G101" i="9"/>
  <c r="F101" i="9"/>
  <c r="E101" i="9"/>
  <c r="D101" i="9"/>
  <c r="C101" i="9"/>
  <c r="B101" i="9"/>
  <c r="A101" i="9"/>
  <c r="A100" i="9"/>
  <c r="H99" i="9"/>
  <c r="G99" i="9"/>
  <c r="F99" i="9"/>
  <c r="E99" i="9"/>
  <c r="D99" i="9"/>
  <c r="C99" i="9"/>
  <c r="B99" i="9"/>
  <c r="A99" i="9"/>
  <c r="A98" i="9"/>
  <c r="H97" i="9"/>
  <c r="G97" i="9"/>
  <c r="F97" i="9"/>
  <c r="E97" i="9"/>
  <c r="D97" i="9"/>
  <c r="C97" i="9"/>
  <c r="B97" i="9"/>
  <c r="A97" i="9"/>
  <c r="A96" i="9"/>
  <c r="H95" i="9"/>
  <c r="G95" i="9"/>
  <c r="F95" i="9"/>
  <c r="E95" i="9"/>
  <c r="D95" i="9"/>
  <c r="C95" i="9"/>
  <c r="B95" i="9"/>
  <c r="A95" i="9"/>
  <c r="A94" i="9"/>
  <c r="H93" i="9"/>
  <c r="G93" i="9"/>
  <c r="F93" i="9"/>
  <c r="E93" i="9"/>
  <c r="D93" i="9"/>
  <c r="C93" i="9"/>
  <c r="B93" i="9"/>
  <c r="A93" i="9"/>
  <c r="A92" i="9"/>
  <c r="H91" i="9"/>
  <c r="G91" i="9"/>
  <c r="F91" i="9"/>
  <c r="E91" i="9"/>
  <c r="D91" i="9"/>
  <c r="C91" i="9"/>
  <c r="B91" i="9"/>
  <c r="A91" i="9"/>
  <c r="A90" i="9"/>
  <c r="H89" i="9"/>
  <c r="G89" i="9"/>
  <c r="F89" i="9"/>
  <c r="E89" i="9"/>
  <c r="D89" i="9"/>
  <c r="C89" i="9"/>
  <c r="B89" i="9"/>
  <c r="A89" i="9"/>
  <c r="A88" i="9"/>
  <c r="H87" i="9"/>
  <c r="G87" i="9"/>
  <c r="F87" i="9"/>
  <c r="E87" i="9"/>
  <c r="D87" i="9"/>
  <c r="C87" i="9"/>
  <c r="B87" i="9"/>
  <c r="A87" i="9"/>
  <c r="A86" i="9"/>
  <c r="H85" i="9"/>
  <c r="G85" i="9"/>
  <c r="F85" i="9"/>
  <c r="E85" i="9"/>
  <c r="D85" i="9"/>
  <c r="C85" i="9"/>
  <c r="B85" i="9"/>
  <c r="A85" i="9"/>
  <c r="A84" i="9"/>
  <c r="H83" i="9"/>
  <c r="G83" i="9"/>
  <c r="F83" i="9"/>
  <c r="E83" i="9"/>
  <c r="D83" i="9"/>
  <c r="C83" i="9"/>
  <c r="B83" i="9"/>
  <c r="A83" i="9"/>
  <c r="A82" i="9"/>
  <c r="H81" i="9"/>
  <c r="G81" i="9"/>
  <c r="F81" i="9"/>
  <c r="E81" i="9"/>
  <c r="D81" i="9"/>
  <c r="C81" i="9"/>
  <c r="B81" i="9"/>
  <c r="A81" i="9"/>
  <c r="A80" i="9"/>
  <c r="H79" i="9"/>
  <c r="G79" i="9"/>
  <c r="F79" i="9"/>
  <c r="E79" i="9"/>
  <c r="D79" i="9"/>
  <c r="C79" i="9"/>
  <c r="B79" i="9"/>
  <c r="A79" i="9"/>
  <c r="A78" i="9"/>
  <c r="H77" i="9"/>
  <c r="G77" i="9"/>
  <c r="F77" i="9"/>
  <c r="E77" i="9"/>
  <c r="D77" i="9"/>
  <c r="C77" i="9"/>
  <c r="B77" i="9"/>
  <c r="A77" i="9"/>
  <c r="A76" i="9"/>
  <c r="H75" i="9"/>
  <c r="G75" i="9"/>
  <c r="F75" i="9"/>
  <c r="E75" i="9"/>
  <c r="D75" i="9"/>
  <c r="C75" i="9"/>
  <c r="B75" i="9"/>
  <c r="A75" i="9"/>
  <c r="A74" i="9"/>
  <c r="H73" i="9"/>
  <c r="G73" i="9"/>
  <c r="F73" i="9"/>
  <c r="E73" i="9"/>
  <c r="D73" i="9"/>
  <c r="C73" i="9"/>
  <c r="B73" i="9"/>
  <c r="A73" i="9"/>
  <c r="A72" i="9"/>
  <c r="H71" i="9"/>
  <c r="G71" i="9"/>
  <c r="F71" i="9"/>
  <c r="E71" i="9"/>
  <c r="D71" i="9"/>
  <c r="C71" i="9"/>
  <c r="B71" i="9"/>
  <c r="A71" i="9"/>
  <c r="A70" i="9"/>
  <c r="H69" i="9"/>
  <c r="G69" i="9"/>
  <c r="F69" i="9"/>
  <c r="E69" i="9"/>
  <c r="D69" i="9"/>
  <c r="C69" i="9"/>
  <c r="B69" i="9"/>
  <c r="A69" i="9"/>
  <c r="A68" i="9"/>
  <c r="H67" i="9"/>
  <c r="G67" i="9"/>
  <c r="F67" i="9"/>
  <c r="E67" i="9"/>
  <c r="D67" i="9"/>
  <c r="C67" i="9"/>
  <c r="B67" i="9"/>
  <c r="A67" i="9"/>
  <c r="A66" i="9"/>
  <c r="H65" i="9"/>
  <c r="G65" i="9"/>
  <c r="F65" i="9"/>
  <c r="E65" i="9"/>
  <c r="D65" i="9"/>
  <c r="C65" i="9"/>
  <c r="B65" i="9"/>
  <c r="A65" i="9"/>
  <c r="A64" i="9"/>
  <c r="H63" i="9"/>
  <c r="G63" i="9"/>
  <c r="F63" i="9"/>
  <c r="E63" i="9"/>
  <c r="D63" i="9"/>
  <c r="C63" i="9"/>
  <c r="B63" i="9"/>
  <c r="A63" i="9"/>
  <c r="A62" i="9"/>
  <c r="H61" i="9"/>
  <c r="G61" i="9"/>
  <c r="F61" i="9"/>
  <c r="E61" i="9"/>
  <c r="D61" i="9"/>
  <c r="C61" i="9"/>
  <c r="B61" i="9"/>
  <c r="A61" i="9"/>
  <c r="A60" i="9"/>
  <c r="H59" i="9"/>
  <c r="G59" i="9"/>
  <c r="F59" i="9"/>
  <c r="E59" i="9"/>
  <c r="D59" i="9"/>
  <c r="C59" i="9"/>
  <c r="B59" i="9"/>
  <c r="A59" i="9"/>
  <c r="A58" i="9"/>
  <c r="H57" i="9"/>
  <c r="G57" i="9"/>
  <c r="F57" i="9"/>
  <c r="E57" i="9"/>
  <c r="D57" i="9"/>
  <c r="C57" i="9"/>
  <c r="B57" i="9"/>
  <c r="A57" i="9"/>
  <c r="A56" i="9"/>
  <c r="H55" i="9"/>
  <c r="G55" i="9"/>
  <c r="F55" i="9"/>
  <c r="E55" i="9"/>
  <c r="D55" i="9"/>
  <c r="C55" i="9"/>
  <c r="B55" i="9"/>
  <c r="A55" i="9"/>
  <c r="A54" i="9"/>
  <c r="H53" i="9"/>
  <c r="G53" i="9"/>
  <c r="F53" i="9"/>
  <c r="E53" i="9"/>
  <c r="D53" i="9"/>
  <c r="C53" i="9"/>
  <c r="B53" i="9"/>
  <c r="A53" i="9"/>
  <c r="A52" i="9"/>
  <c r="H51" i="9"/>
  <c r="G51" i="9"/>
  <c r="F51" i="9"/>
  <c r="E51" i="9"/>
  <c r="D51" i="9"/>
  <c r="C51" i="9"/>
  <c r="B51" i="9"/>
  <c r="A51" i="9"/>
  <c r="A50" i="9"/>
  <c r="H49" i="9"/>
  <c r="G49" i="9"/>
  <c r="F49" i="9"/>
  <c r="E49" i="9"/>
  <c r="D49" i="9"/>
  <c r="C49" i="9"/>
  <c r="B49" i="9"/>
  <c r="A49" i="9"/>
  <c r="A48" i="9"/>
  <c r="H47" i="9"/>
  <c r="G47" i="9"/>
  <c r="F47" i="9"/>
  <c r="E47" i="9"/>
  <c r="D47" i="9"/>
  <c r="C47" i="9"/>
  <c r="B47" i="9"/>
  <c r="A47" i="9"/>
  <c r="A46" i="9"/>
  <c r="H45" i="9"/>
  <c r="G45" i="9"/>
  <c r="F45" i="9"/>
  <c r="E45" i="9"/>
  <c r="D45" i="9"/>
  <c r="C45" i="9"/>
  <c r="B45" i="9"/>
  <c r="A45" i="9"/>
  <c r="A44" i="9"/>
  <c r="H43" i="9"/>
  <c r="G43" i="9"/>
  <c r="F43" i="9"/>
  <c r="E43" i="9"/>
  <c r="D43" i="9"/>
  <c r="C43" i="9"/>
  <c r="B43" i="9"/>
  <c r="A43" i="9"/>
  <c r="A42" i="9"/>
  <c r="H41" i="9"/>
  <c r="G41" i="9"/>
  <c r="F41" i="9"/>
  <c r="E41" i="9"/>
  <c r="D41" i="9"/>
  <c r="C41" i="9"/>
  <c r="B41" i="9"/>
  <c r="A41" i="9"/>
  <c r="A40" i="9"/>
  <c r="H39" i="9"/>
  <c r="G39" i="9"/>
  <c r="F39" i="9"/>
  <c r="E39" i="9"/>
  <c r="D39" i="9"/>
  <c r="C39" i="9"/>
  <c r="B39" i="9"/>
  <c r="A39" i="9"/>
  <c r="A38" i="9"/>
  <c r="H37" i="9"/>
  <c r="G37" i="9"/>
  <c r="F37" i="9"/>
  <c r="E37" i="9"/>
  <c r="D37" i="9"/>
  <c r="C37" i="9"/>
  <c r="B37" i="9"/>
  <c r="A37" i="9"/>
  <c r="A36" i="9"/>
  <c r="H35" i="9"/>
  <c r="G35" i="9"/>
  <c r="F35" i="9"/>
  <c r="E35" i="9"/>
  <c r="D35" i="9"/>
  <c r="C35" i="9"/>
  <c r="B35" i="9"/>
  <c r="A35" i="9"/>
  <c r="A34" i="9"/>
  <c r="H33" i="9"/>
  <c r="G33" i="9"/>
  <c r="F33" i="9"/>
  <c r="E33" i="9"/>
  <c r="D33" i="9"/>
  <c r="C33" i="9"/>
  <c r="B33" i="9"/>
  <c r="A33" i="9"/>
  <c r="A32" i="9"/>
  <c r="H31" i="9"/>
  <c r="G31" i="9"/>
  <c r="F31" i="9"/>
  <c r="E31" i="9"/>
  <c r="D31" i="9"/>
  <c r="C31" i="9"/>
  <c r="B31" i="9"/>
  <c r="A31" i="9"/>
  <c r="A30" i="9"/>
  <c r="H29" i="9"/>
  <c r="G29" i="9"/>
  <c r="F29" i="9"/>
  <c r="E29" i="9"/>
  <c r="D29" i="9"/>
  <c r="C29" i="9"/>
  <c r="B29" i="9"/>
  <c r="A29" i="9"/>
  <c r="A28" i="9"/>
  <c r="H27" i="9"/>
  <c r="G27" i="9"/>
  <c r="F27" i="9"/>
  <c r="E27" i="9"/>
  <c r="D27" i="9"/>
  <c r="C27" i="9"/>
  <c r="B27" i="9"/>
  <c r="A27" i="9"/>
  <c r="A26" i="9"/>
  <c r="H25" i="9"/>
  <c r="G25" i="9"/>
  <c r="F25" i="9"/>
  <c r="E25" i="9"/>
  <c r="D25" i="9"/>
  <c r="C25" i="9"/>
  <c r="B25" i="9"/>
  <c r="A25" i="9"/>
  <c r="A24" i="9"/>
  <c r="H23" i="9"/>
  <c r="G23" i="9"/>
  <c r="F23" i="9"/>
  <c r="E23" i="9"/>
  <c r="D23" i="9"/>
  <c r="C23" i="9"/>
  <c r="B23" i="9"/>
  <c r="A23" i="9"/>
  <c r="A22" i="9"/>
  <c r="H21" i="9"/>
  <c r="G21" i="9"/>
  <c r="F21" i="9"/>
  <c r="E21" i="9"/>
  <c r="D21" i="9"/>
  <c r="C21" i="9"/>
  <c r="B21" i="9"/>
  <c r="A21" i="9"/>
  <c r="A20" i="9"/>
  <c r="H19" i="9"/>
  <c r="G19" i="9"/>
  <c r="F19" i="9"/>
  <c r="E19" i="9"/>
  <c r="D19" i="9"/>
  <c r="C19" i="9"/>
  <c r="B19" i="9"/>
  <c r="A19" i="9"/>
  <c r="A18" i="9"/>
  <c r="H17" i="9"/>
  <c r="G17" i="9"/>
  <c r="F17" i="9"/>
  <c r="E17" i="9"/>
  <c r="D17" i="9"/>
  <c r="C17" i="9"/>
  <c r="B17" i="9"/>
  <c r="A17" i="9"/>
  <c r="A16" i="9"/>
  <c r="H15" i="9"/>
  <c r="G15" i="9"/>
  <c r="F15" i="9"/>
  <c r="E15" i="9"/>
  <c r="D15" i="9"/>
  <c r="C15" i="9"/>
  <c r="B15" i="9"/>
  <c r="A15" i="9"/>
  <c r="A14" i="9"/>
  <c r="H13" i="9"/>
  <c r="G13" i="9"/>
  <c r="F13" i="9"/>
  <c r="E13" i="9"/>
  <c r="D13" i="9"/>
  <c r="C13" i="9"/>
  <c r="B13" i="9"/>
  <c r="A13" i="9"/>
  <c r="A12" i="9"/>
  <c r="H11" i="9"/>
  <c r="G11" i="9"/>
  <c r="F11" i="9"/>
  <c r="E11" i="9"/>
  <c r="D11" i="9"/>
  <c r="C11" i="9"/>
  <c r="B11" i="9"/>
  <c r="A11" i="9"/>
  <c r="A10" i="9"/>
  <c r="H9" i="9"/>
  <c r="G9" i="9"/>
  <c r="F9" i="9"/>
  <c r="E9" i="9"/>
  <c r="D9" i="9"/>
  <c r="C9" i="9"/>
  <c r="B9" i="9"/>
  <c r="A9" i="9"/>
  <c r="A8" i="9"/>
  <c r="H7" i="9"/>
  <c r="G7" i="9"/>
  <c r="F7" i="9"/>
  <c r="E7" i="9"/>
  <c r="D7" i="9"/>
  <c r="C7" i="9"/>
  <c r="B7" i="9"/>
  <c r="A7" i="9"/>
  <c r="A6" i="9"/>
  <c r="H5" i="9"/>
  <c r="G5" i="9"/>
  <c r="F5" i="9"/>
  <c r="E5" i="9"/>
  <c r="D5" i="9"/>
  <c r="C5" i="9"/>
  <c r="B5" i="9"/>
  <c r="A5" i="9"/>
  <c r="A4" i="9"/>
  <c r="H171" i="8"/>
  <c r="G171" i="8"/>
  <c r="F171" i="8"/>
  <c r="E171" i="8"/>
  <c r="D171" i="8"/>
  <c r="C171" i="8"/>
  <c r="B171" i="8"/>
  <c r="A171" i="8"/>
  <c r="A170" i="8"/>
  <c r="H169" i="8"/>
  <c r="G169" i="8"/>
  <c r="F169" i="8"/>
  <c r="E169" i="8"/>
  <c r="D169" i="8"/>
  <c r="C169" i="8"/>
  <c r="B169" i="8"/>
  <c r="A169" i="8"/>
  <c r="A168" i="8"/>
  <c r="H167" i="8"/>
  <c r="G167" i="8"/>
  <c r="F167" i="8"/>
  <c r="E167" i="8"/>
  <c r="D167" i="8"/>
  <c r="C167" i="8"/>
  <c r="B167" i="8"/>
  <c r="A167" i="8"/>
  <c r="A166" i="8"/>
  <c r="H165" i="8"/>
  <c r="G165" i="8"/>
  <c r="F165" i="8"/>
  <c r="E165" i="8"/>
  <c r="D165" i="8"/>
  <c r="C165" i="8"/>
  <c r="B165" i="8"/>
  <c r="A165" i="8"/>
  <c r="A164" i="8"/>
  <c r="H163" i="8"/>
  <c r="G163" i="8"/>
  <c r="F163" i="8"/>
  <c r="E163" i="8"/>
  <c r="D163" i="8"/>
  <c r="C163" i="8"/>
  <c r="B163" i="8"/>
  <c r="A163" i="8"/>
  <c r="A162" i="8"/>
  <c r="H161" i="8"/>
  <c r="G161" i="8"/>
  <c r="F161" i="8"/>
  <c r="E161" i="8"/>
  <c r="D161" i="8"/>
  <c r="C161" i="8"/>
  <c r="B161" i="8"/>
  <c r="A161" i="8"/>
  <c r="A160" i="8"/>
  <c r="H159" i="8"/>
  <c r="G159" i="8"/>
  <c r="F159" i="8"/>
  <c r="E159" i="8"/>
  <c r="D159" i="8"/>
  <c r="C159" i="8"/>
  <c r="B159" i="8"/>
  <c r="A159" i="8"/>
  <c r="A158" i="8"/>
  <c r="H157" i="8"/>
  <c r="G157" i="8"/>
  <c r="F157" i="8"/>
  <c r="E157" i="8"/>
  <c r="D157" i="8"/>
  <c r="C157" i="8"/>
  <c r="B157" i="8"/>
  <c r="A157" i="8"/>
  <c r="A156" i="8"/>
  <c r="H155" i="8"/>
  <c r="G155" i="8"/>
  <c r="F155" i="8"/>
  <c r="E155" i="8"/>
  <c r="D155" i="8"/>
  <c r="C155" i="8"/>
  <c r="B155" i="8"/>
  <c r="A155" i="8"/>
  <c r="A154" i="8"/>
  <c r="H153" i="8"/>
  <c r="G153" i="8"/>
  <c r="F153" i="8"/>
  <c r="E153" i="8"/>
  <c r="D153" i="8"/>
  <c r="C153" i="8"/>
  <c r="B153" i="8"/>
  <c r="A153" i="8"/>
  <c r="A152" i="8"/>
  <c r="H151" i="8"/>
  <c r="G151" i="8"/>
  <c r="F151" i="8"/>
  <c r="E151" i="8"/>
  <c r="D151" i="8"/>
  <c r="C151" i="8"/>
  <c r="B151" i="8"/>
  <c r="A151" i="8"/>
  <c r="A150" i="8"/>
  <c r="H149" i="8"/>
  <c r="G149" i="8"/>
  <c r="F149" i="8"/>
  <c r="E149" i="8"/>
  <c r="D149" i="8"/>
  <c r="C149" i="8"/>
  <c r="B149" i="8"/>
  <c r="A149" i="8"/>
  <c r="A148" i="8"/>
  <c r="H147" i="8"/>
  <c r="G147" i="8"/>
  <c r="F147" i="8"/>
  <c r="E147" i="8"/>
  <c r="D147" i="8"/>
  <c r="C147" i="8"/>
  <c r="B147" i="8"/>
  <c r="A147" i="8"/>
  <c r="A146" i="8"/>
  <c r="H145" i="8"/>
  <c r="G145" i="8"/>
  <c r="F145" i="8"/>
  <c r="E145" i="8"/>
  <c r="D145" i="8"/>
  <c r="C145" i="8"/>
  <c r="B145" i="8"/>
  <c r="A145" i="8"/>
  <c r="A144" i="8"/>
  <c r="H143" i="8"/>
  <c r="G143" i="8"/>
  <c r="F143" i="8"/>
  <c r="E143" i="8"/>
  <c r="D143" i="8"/>
  <c r="C143" i="8"/>
  <c r="B143" i="8"/>
  <c r="A143" i="8"/>
  <c r="A142" i="8"/>
  <c r="H141" i="8"/>
  <c r="G141" i="8"/>
  <c r="F141" i="8"/>
  <c r="E141" i="8"/>
  <c r="D141" i="8"/>
  <c r="C141" i="8"/>
  <c r="B141" i="8"/>
  <c r="A141" i="8"/>
  <c r="A140" i="8"/>
  <c r="H139" i="8"/>
  <c r="G139" i="8"/>
  <c r="F139" i="8"/>
  <c r="E139" i="8"/>
  <c r="D139" i="8"/>
  <c r="C139" i="8"/>
  <c r="B139" i="8"/>
  <c r="A139" i="8"/>
  <c r="A138" i="8"/>
  <c r="H137" i="8"/>
  <c r="G137" i="8"/>
  <c r="F137" i="8"/>
  <c r="E137" i="8"/>
  <c r="D137" i="8"/>
  <c r="C137" i="8"/>
  <c r="B137" i="8"/>
  <c r="A137" i="8"/>
  <c r="A136" i="8"/>
  <c r="H135" i="8"/>
  <c r="G135" i="8"/>
  <c r="F135" i="8"/>
  <c r="E135" i="8"/>
  <c r="D135" i="8"/>
  <c r="C135" i="8"/>
  <c r="B135" i="8"/>
  <c r="A135" i="8"/>
  <c r="A134" i="8"/>
  <c r="H133" i="8"/>
  <c r="G133" i="8"/>
  <c r="F133" i="8"/>
  <c r="E133" i="8"/>
  <c r="D133" i="8"/>
  <c r="C133" i="8"/>
  <c r="B133" i="8"/>
  <c r="A133" i="8"/>
  <c r="A132" i="8"/>
  <c r="H131" i="8"/>
  <c r="G131" i="8"/>
  <c r="F131" i="8"/>
  <c r="E131" i="8"/>
  <c r="D131" i="8"/>
  <c r="C131" i="8"/>
  <c r="B131" i="8"/>
  <c r="A131" i="8"/>
  <c r="A130" i="8"/>
  <c r="H129" i="8"/>
  <c r="G129" i="8"/>
  <c r="F129" i="8"/>
  <c r="E129" i="8"/>
  <c r="D129" i="8"/>
  <c r="C129" i="8"/>
  <c r="B129" i="8"/>
  <c r="A129" i="8"/>
  <c r="A128" i="8"/>
  <c r="H127" i="8"/>
  <c r="G127" i="8"/>
  <c r="F127" i="8"/>
  <c r="E127" i="8"/>
  <c r="D127" i="8"/>
  <c r="C127" i="8"/>
  <c r="B127" i="8"/>
  <c r="A127" i="8"/>
  <c r="A126" i="8"/>
  <c r="H125" i="8"/>
  <c r="G125" i="8"/>
  <c r="F125" i="8"/>
  <c r="E125" i="8"/>
  <c r="D125" i="8"/>
  <c r="C125" i="8"/>
  <c r="B125" i="8"/>
  <c r="A125" i="8"/>
  <c r="A124" i="8"/>
  <c r="H123" i="8"/>
  <c r="G123" i="8"/>
  <c r="F123" i="8"/>
  <c r="E123" i="8"/>
  <c r="D123" i="8"/>
  <c r="C123" i="8"/>
  <c r="B123" i="8"/>
  <c r="A123" i="8"/>
  <c r="A122" i="8"/>
  <c r="H121" i="8"/>
  <c r="G121" i="8"/>
  <c r="F121" i="8"/>
  <c r="E121" i="8"/>
  <c r="D121" i="8"/>
  <c r="C121" i="8"/>
  <c r="B121" i="8"/>
  <c r="A121" i="8"/>
  <c r="A120" i="8"/>
  <c r="H119" i="8"/>
  <c r="G119" i="8"/>
  <c r="F119" i="8"/>
  <c r="E119" i="8"/>
  <c r="D119" i="8"/>
  <c r="C119" i="8"/>
  <c r="B119" i="8"/>
  <c r="A119" i="8"/>
  <c r="A118" i="8"/>
  <c r="H117" i="8"/>
  <c r="G117" i="8"/>
  <c r="F117" i="8"/>
  <c r="E117" i="8"/>
  <c r="D117" i="8"/>
  <c r="C117" i="8"/>
  <c r="B117" i="8"/>
  <c r="A117" i="8"/>
  <c r="A116" i="8"/>
  <c r="H115" i="8"/>
  <c r="G115" i="8"/>
  <c r="F115" i="8"/>
  <c r="E115" i="8"/>
  <c r="D115" i="8"/>
  <c r="C115" i="8"/>
  <c r="B115" i="8"/>
  <c r="A115" i="8"/>
  <c r="A114" i="8"/>
  <c r="H113" i="8"/>
  <c r="G113" i="8"/>
  <c r="F113" i="8"/>
  <c r="E113" i="8"/>
  <c r="D113" i="8"/>
  <c r="C113" i="8"/>
  <c r="B113" i="8"/>
  <c r="A113" i="8"/>
  <c r="A112" i="8"/>
  <c r="H111" i="8"/>
  <c r="G111" i="8"/>
  <c r="F111" i="8"/>
  <c r="E111" i="8"/>
  <c r="D111" i="8"/>
  <c r="C111" i="8"/>
  <c r="B111" i="8"/>
  <c r="A111" i="8"/>
  <c r="A110" i="8"/>
  <c r="H109" i="8"/>
  <c r="G109" i="8"/>
  <c r="F109" i="8"/>
  <c r="E109" i="8"/>
  <c r="D109" i="8"/>
  <c r="C109" i="8"/>
  <c r="B109" i="8"/>
  <c r="A109" i="8"/>
  <c r="A108" i="8"/>
  <c r="H107" i="8"/>
  <c r="G107" i="8"/>
  <c r="F107" i="8"/>
  <c r="E107" i="8"/>
  <c r="D107" i="8"/>
  <c r="C107" i="8"/>
  <c r="B107" i="8"/>
  <c r="A107" i="8"/>
  <c r="A106" i="8"/>
  <c r="H105" i="8"/>
  <c r="G105" i="8"/>
  <c r="F105" i="8"/>
  <c r="E105" i="8"/>
  <c r="D105" i="8"/>
  <c r="C105" i="8"/>
  <c r="B105" i="8"/>
  <c r="A105" i="8"/>
  <c r="A104" i="8"/>
  <c r="H103" i="8"/>
  <c r="G103" i="8"/>
  <c r="F103" i="8"/>
  <c r="E103" i="8"/>
  <c r="D103" i="8"/>
  <c r="C103" i="8"/>
  <c r="B103" i="8"/>
  <c r="A103" i="8"/>
  <c r="A102" i="8"/>
  <c r="H101" i="8"/>
  <c r="G101" i="8"/>
  <c r="F101" i="8"/>
  <c r="E101" i="8"/>
  <c r="D101" i="8"/>
  <c r="C101" i="8"/>
  <c r="B101" i="8"/>
  <c r="A101" i="8"/>
  <c r="A100" i="8"/>
  <c r="H99" i="8"/>
  <c r="G99" i="8"/>
  <c r="F99" i="8"/>
  <c r="E99" i="8"/>
  <c r="D99" i="8"/>
  <c r="C99" i="8"/>
  <c r="B99" i="8"/>
  <c r="A99" i="8"/>
  <c r="A98" i="8"/>
  <c r="H97" i="8"/>
  <c r="G97" i="8"/>
  <c r="F97" i="8"/>
  <c r="E97" i="8"/>
  <c r="D97" i="8"/>
  <c r="C97" i="8"/>
  <c r="B97" i="8"/>
  <c r="A97" i="8"/>
  <c r="A96" i="8"/>
  <c r="H95" i="8"/>
  <c r="G95" i="8"/>
  <c r="F95" i="8"/>
  <c r="E95" i="8"/>
  <c r="D95" i="8"/>
  <c r="C95" i="8"/>
  <c r="B95" i="8"/>
  <c r="A95" i="8"/>
  <c r="A94" i="8"/>
  <c r="H93" i="8"/>
  <c r="G93" i="8"/>
  <c r="F93" i="8"/>
  <c r="E93" i="8"/>
  <c r="D93" i="8"/>
  <c r="C93" i="8"/>
  <c r="B93" i="8"/>
  <c r="A93" i="8"/>
  <c r="A92" i="8"/>
  <c r="H91" i="8"/>
  <c r="G91" i="8"/>
  <c r="F91" i="8"/>
  <c r="E91" i="8"/>
  <c r="D91" i="8"/>
  <c r="C91" i="8"/>
  <c r="B91" i="8"/>
  <c r="A91" i="8"/>
  <c r="A90" i="8"/>
  <c r="H89" i="8"/>
  <c r="G89" i="8"/>
  <c r="F89" i="8"/>
  <c r="E89" i="8"/>
  <c r="D89" i="8"/>
  <c r="C89" i="8"/>
  <c r="B89" i="8"/>
  <c r="A89" i="8"/>
  <c r="A88" i="8"/>
  <c r="H87" i="8"/>
  <c r="G87" i="8"/>
  <c r="F87" i="8"/>
  <c r="E87" i="8"/>
  <c r="D87" i="8"/>
  <c r="C87" i="8"/>
  <c r="B87" i="8"/>
  <c r="A87" i="8"/>
  <c r="A86" i="8"/>
  <c r="H85" i="8"/>
  <c r="G85" i="8"/>
  <c r="F85" i="8"/>
  <c r="E85" i="8"/>
  <c r="D85" i="8"/>
  <c r="C85" i="8"/>
  <c r="B85" i="8"/>
  <c r="A85" i="8"/>
  <c r="A84" i="8"/>
  <c r="H83" i="8"/>
  <c r="G83" i="8"/>
  <c r="F83" i="8"/>
  <c r="E83" i="8"/>
  <c r="D83" i="8"/>
  <c r="C83" i="8"/>
  <c r="B83" i="8"/>
  <c r="A83" i="8"/>
  <c r="A82" i="8"/>
  <c r="H81" i="8"/>
  <c r="G81" i="8"/>
  <c r="F81" i="8"/>
  <c r="E81" i="8"/>
  <c r="D81" i="8"/>
  <c r="C81" i="8"/>
  <c r="B81" i="8"/>
  <c r="A81" i="8"/>
  <c r="A80" i="8"/>
  <c r="H79" i="8"/>
  <c r="G79" i="8"/>
  <c r="F79" i="8"/>
  <c r="E79" i="8"/>
  <c r="D79" i="8"/>
  <c r="C79" i="8"/>
  <c r="B79" i="8"/>
  <c r="A79" i="8"/>
  <c r="A78" i="8"/>
  <c r="H77" i="8"/>
  <c r="G77" i="8"/>
  <c r="F77" i="8"/>
  <c r="E77" i="8"/>
  <c r="D77" i="8"/>
  <c r="C77" i="8"/>
  <c r="B77" i="8"/>
  <c r="A77" i="8"/>
  <c r="A76" i="8"/>
  <c r="H75" i="8"/>
  <c r="G75" i="8"/>
  <c r="F75" i="8"/>
  <c r="E75" i="8"/>
  <c r="D75" i="8"/>
  <c r="C75" i="8"/>
  <c r="B75" i="8"/>
  <c r="A75" i="8"/>
  <c r="A74" i="8"/>
  <c r="H73" i="8"/>
  <c r="G73" i="8"/>
  <c r="F73" i="8"/>
  <c r="E73" i="8"/>
  <c r="D73" i="8"/>
  <c r="C73" i="8"/>
  <c r="B73" i="8"/>
  <c r="A73" i="8"/>
  <c r="A72" i="8"/>
  <c r="H71" i="8"/>
  <c r="G71" i="8"/>
  <c r="F71" i="8"/>
  <c r="E71" i="8"/>
  <c r="D71" i="8"/>
  <c r="C71" i="8"/>
  <c r="B71" i="8"/>
  <c r="A71" i="8"/>
  <c r="A70" i="8"/>
  <c r="H69" i="8"/>
  <c r="G69" i="8"/>
  <c r="F69" i="8"/>
  <c r="E69" i="8"/>
  <c r="D69" i="8"/>
  <c r="C69" i="8"/>
  <c r="B69" i="8"/>
  <c r="A69" i="8"/>
  <c r="A68" i="8"/>
  <c r="H67" i="8"/>
  <c r="G67" i="8"/>
  <c r="F67" i="8"/>
  <c r="E67" i="8"/>
  <c r="D67" i="8"/>
  <c r="C67" i="8"/>
  <c r="B67" i="8"/>
  <c r="A67" i="8"/>
  <c r="A66" i="8"/>
  <c r="H65" i="8"/>
  <c r="G65" i="8"/>
  <c r="F65" i="8"/>
  <c r="E65" i="8"/>
  <c r="D65" i="8"/>
  <c r="C65" i="8"/>
  <c r="B65" i="8"/>
  <c r="A65" i="8"/>
  <c r="A64" i="8"/>
  <c r="H63" i="8"/>
  <c r="G63" i="8"/>
  <c r="F63" i="8"/>
  <c r="E63" i="8"/>
  <c r="D63" i="8"/>
  <c r="C63" i="8"/>
  <c r="B63" i="8"/>
  <c r="A63" i="8"/>
  <c r="A62" i="8"/>
  <c r="H61" i="8"/>
  <c r="G61" i="8"/>
  <c r="F61" i="8"/>
  <c r="E61" i="8"/>
  <c r="D61" i="8"/>
  <c r="C61" i="8"/>
  <c r="B61" i="8"/>
  <c r="A61" i="8"/>
  <c r="A60" i="8"/>
  <c r="H59" i="8"/>
  <c r="G59" i="8"/>
  <c r="F59" i="8"/>
  <c r="E59" i="8"/>
  <c r="D59" i="8"/>
  <c r="C59" i="8"/>
  <c r="B59" i="8"/>
  <c r="A59" i="8"/>
  <c r="A58" i="8"/>
  <c r="H57" i="8"/>
  <c r="G57" i="8"/>
  <c r="F57" i="8"/>
  <c r="E57" i="8"/>
  <c r="D57" i="8"/>
  <c r="C57" i="8"/>
  <c r="B57" i="8"/>
  <c r="A57" i="8"/>
  <c r="A56" i="8"/>
  <c r="H55" i="8"/>
  <c r="G55" i="8"/>
  <c r="F55" i="8"/>
  <c r="E55" i="8"/>
  <c r="D55" i="8"/>
  <c r="C55" i="8"/>
  <c r="B55" i="8"/>
  <c r="A55" i="8"/>
  <c r="A54" i="8"/>
  <c r="H53" i="8"/>
  <c r="G53" i="8"/>
  <c r="F53" i="8"/>
  <c r="E53" i="8"/>
  <c r="D53" i="8"/>
  <c r="C53" i="8"/>
  <c r="B53" i="8"/>
  <c r="A53" i="8"/>
  <c r="A52" i="8"/>
  <c r="H51" i="8"/>
  <c r="G51" i="8"/>
  <c r="F51" i="8"/>
  <c r="E51" i="8"/>
  <c r="D51" i="8"/>
  <c r="C51" i="8"/>
  <c r="B51" i="8"/>
  <c r="A51" i="8"/>
  <c r="A50" i="8"/>
  <c r="H49" i="8"/>
  <c r="G49" i="8"/>
  <c r="F49" i="8"/>
  <c r="E49" i="8"/>
  <c r="D49" i="8"/>
  <c r="C49" i="8"/>
  <c r="B49" i="8"/>
  <c r="A49" i="8"/>
  <c r="A48" i="8"/>
  <c r="H47" i="8"/>
  <c r="G47" i="8"/>
  <c r="F47" i="8"/>
  <c r="E47" i="8"/>
  <c r="D47" i="8"/>
  <c r="C47" i="8"/>
  <c r="B47" i="8"/>
  <c r="A47" i="8"/>
  <c r="A46" i="8"/>
  <c r="H45" i="8"/>
  <c r="G45" i="8"/>
  <c r="F45" i="8"/>
  <c r="E45" i="8"/>
  <c r="D45" i="8"/>
  <c r="C45" i="8"/>
  <c r="B45" i="8"/>
  <c r="A45" i="8"/>
  <c r="A44" i="8"/>
  <c r="H43" i="8"/>
  <c r="G43" i="8"/>
  <c r="F43" i="8"/>
  <c r="E43" i="8"/>
  <c r="D43" i="8"/>
  <c r="C43" i="8"/>
  <c r="B43" i="8"/>
  <c r="A43" i="8"/>
  <c r="A42" i="8"/>
  <c r="H41" i="8"/>
  <c r="G41" i="8"/>
  <c r="F41" i="8"/>
  <c r="E41" i="8"/>
  <c r="D41" i="8"/>
  <c r="C41" i="8"/>
  <c r="B41" i="8"/>
  <c r="A41" i="8"/>
  <c r="A40" i="8"/>
  <c r="H39" i="8"/>
  <c r="G39" i="8"/>
  <c r="F39" i="8"/>
  <c r="E39" i="8"/>
  <c r="D39" i="8"/>
  <c r="C39" i="8"/>
  <c r="B39" i="8"/>
  <c r="A39" i="8"/>
  <c r="A38" i="8"/>
  <c r="H37" i="8"/>
  <c r="G37" i="8"/>
  <c r="F37" i="8"/>
  <c r="E37" i="8"/>
  <c r="D37" i="8"/>
  <c r="C37" i="8"/>
  <c r="B37" i="8"/>
  <c r="A37" i="8"/>
  <c r="A36" i="8"/>
  <c r="H35" i="8"/>
  <c r="G35" i="8"/>
  <c r="F35" i="8"/>
  <c r="E35" i="8"/>
  <c r="D35" i="8"/>
  <c r="C35" i="8"/>
  <c r="B35" i="8"/>
  <c r="A35" i="8"/>
  <c r="A34" i="8"/>
  <c r="H33" i="8"/>
  <c r="G33" i="8"/>
  <c r="F33" i="8"/>
  <c r="E33" i="8"/>
  <c r="D33" i="8"/>
  <c r="C33" i="8"/>
  <c r="B33" i="8"/>
  <c r="A33" i="8"/>
  <c r="A32" i="8"/>
  <c r="H31" i="8"/>
  <c r="G31" i="8"/>
  <c r="F31" i="8"/>
  <c r="E31" i="8"/>
  <c r="D31" i="8"/>
  <c r="C31" i="8"/>
  <c r="B31" i="8"/>
  <c r="A31" i="8"/>
  <c r="A30" i="8"/>
  <c r="H29" i="8"/>
  <c r="G29" i="8"/>
  <c r="F29" i="8"/>
  <c r="E29" i="8"/>
  <c r="D29" i="8"/>
  <c r="C29" i="8"/>
  <c r="B29" i="8"/>
  <c r="A29" i="8"/>
  <c r="A28" i="8"/>
  <c r="H27" i="8"/>
  <c r="G27" i="8"/>
  <c r="F27" i="8"/>
  <c r="E27" i="8"/>
  <c r="D27" i="8"/>
  <c r="C27" i="8"/>
  <c r="B27" i="8"/>
  <c r="A27" i="8"/>
  <c r="A26" i="8"/>
  <c r="H25" i="8"/>
  <c r="G25" i="8"/>
  <c r="F25" i="8"/>
  <c r="E25" i="8"/>
  <c r="D25" i="8"/>
  <c r="C25" i="8"/>
  <c r="B25" i="8"/>
  <c r="A25" i="8"/>
  <c r="A24" i="8"/>
  <c r="H23" i="8"/>
  <c r="G23" i="8"/>
  <c r="F23" i="8"/>
  <c r="E23" i="8"/>
  <c r="D23" i="8"/>
  <c r="C23" i="8"/>
  <c r="B23" i="8"/>
  <c r="A23" i="8"/>
  <c r="A22" i="8"/>
  <c r="H21" i="8"/>
  <c r="G21" i="8"/>
  <c r="F21" i="8"/>
  <c r="E21" i="8"/>
  <c r="D21" i="8"/>
  <c r="C21" i="8"/>
  <c r="B21" i="8"/>
  <c r="A21" i="8"/>
  <c r="A20" i="8"/>
  <c r="H19" i="8"/>
  <c r="G19" i="8"/>
  <c r="F19" i="8"/>
  <c r="E19" i="8"/>
  <c r="D19" i="8"/>
  <c r="C19" i="8"/>
  <c r="B19" i="8"/>
  <c r="A19" i="8"/>
  <c r="A18" i="8"/>
  <c r="H17" i="8"/>
  <c r="G17" i="8"/>
  <c r="F17" i="8"/>
  <c r="E17" i="8"/>
  <c r="D17" i="8"/>
  <c r="C17" i="8"/>
  <c r="B17" i="8"/>
  <c r="A17" i="8"/>
  <c r="A16" i="8"/>
  <c r="H15" i="8"/>
  <c r="G15" i="8"/>
  <c r="F15" i="8"/>
  <c r="E15" i="8"/>
  <c r="D15" i="8"/>
  <c r="C15" i="8"/>
  <c r="B15" i="8"/>
  <c r="A15" i="8"/>
  <c r="A14" i="8"/>
  <c r="H13" i="8"/>
  <c r="G13" i="8"/>
  <c r="F13" i="8"/>
  <c r="E13" i="8"/>
  <c r="D13" i="8"/>
  <c r="C13" i="8"/>
  <c r="B13" i="8"/>
  <c r="A13" i="8"/>
  <c r="A12" i="8"/>
  <c r="H11" i="8"/>
  <c r="G11" i="8"/>
  <c r="F11" i="8"/>
  <c r="E11" i="8"/>
  <c r="D11" i="8"/>
  <c r="C11" i="8"/>
  <c r="B11" i="8"/>
  <c r="A11" i="8"/>
  <c r="A10" i="8"/>
  <c r="H9" i="8"/>
  <c r="G9" i="8"/>
  <c r="F9" i="8"/>
  <c r="E9" i="8"/>
  <c r="D9" i="8"/>
  <c r="C9" i="8"/>
  <c r="B9" i="8"/>
  <c r="A9" i="8"/>
  <c r="A8" i="8"/>
  <c r="H7" i="8"/>
  <c r="G7" i="8"/>
  <c r="F7" i="8"/>
  <c r="E7" i="8"/>
  <c r="D7" i="8"/>
  <c r="C7" i="8"/>
  <c r="B7" i="8"/>
  <c r="A7" i="8"/>
  <c r="A6" i="8"/>
  <c r="H5" i="8"/>
  <c r="G5" i="8"/>
  <c r="F5" i="8"/>
  <c r="E5" i="8"/>
  <c r="D5" i="8"/>
  <c r="C5" i="8"/>
  <c r="B5" i="8"/>
  <c r="A5" i="8"/>
  <c r="A4" i="8"/>
  <c r="H171" i="7"/>
  <c r="G171" i="7"/>
  <c r="F171" i="7"/>
  <c r="E171" i="7"/>
  <c r="D171" i="7"/>
  <c r="C171" i="7"/>
  <c r="B171" i="7"/>
  <c r="A171" i="7"/>
  <c r="A170" i="7"/>
  <c r="H169" i="7"/>
  <c r="G169" i="7"/>
  <c r="F169" i="7"/>
  <c r="E169" i="7"/>
  <c r="D169" i="7"/>
  <c r="C169" i="7"/>
  <c r="B169" i="7"/>
  <c r="A169" i="7"/>
  <c r="A168" i="7"/>
  <c r="H167" i="7"/>
  <c r="G167" i="7"/>
  <c r="F167" i="7"/>
  <c r="E167" i="7"/>
  <c r="D167" i="7"/>
  <c r="C167" i="7"/>
  <c r="B167" i="7"/>
  <c r="A167" i="7"/>
  <c r="A166" i="7"/>
  <c r="H165" i="7"/>
  <c r="G165" i="7"/>
  <c r="F165" i="7"/>
  <c r="E165" i="7"/>
  <c r="D165" i="7"/>
  <c r="C165" i="7"/>
  <c r="B165" i="7"/>
  <c r="A165" i="7"/>
  <c r="A164" i="7"/>
  <c r="H163" i="7"/>
  <c r="G163" i="7"/>
  <c r="F163" i="7"/>
  <c r="E163" i="7"/>
  <c r="D163" i="7"/>
  <c r="C163" i="7"/>
  <c r="B163" i="7"/>
  <c r="A163" i="7"/>
  <c r="A162" i="7"/>
  <c r="H161" i="7"/>
  <c r="G161" i="7"/>
  <c r="F161" i="7"/>
  <c r="E161" i="7"/>
  <c r="D161" i="7"/>
  <c r="C161" i="7"/>
  <c r="B161" i="7"/>
  <c r="A161" i="7"/>
  <c r="A160" i="7"/>
  <c r="H159" i="7"/>
  <c r="G159" i="7"/>
  <c r="F159" i="7"/>
  <c r="E159" i="7"/>
  <c r="D159" i="7"/>
  <c r="C159" i="7"/>
  <c r="B159" i="7"/>
  <c r="A159" i="7"/>
  <c r="A158" i="7"/>
  <c r="H157" i="7"/>
  <c r="G157" i="7"/>
  <c r="F157" i="7"/>
  <c r="E157" i="7"/>
  <c r="D157" i="7"/>
  <c r="C157" i="7"/>
  <c r="B157" i="7"/>
  <c r="A157" i="7"/>
  <c r="A156" i="7"/>
  <c r="H155" i="7"/>
  <c r="G155" i="7"/>
  <c r="F155" i="7"/>
  <c r="E155" i="7"/>
  <c r="D155" i="7"/>
  <c r="C155" i="7"/>
  <c r="B155" i="7"/>
  <c r="A155" i="7"/>
  <c r="A154" i="7"/>
  <c r="H153" i="7"/>
  <c r="G153" i="7"/>
  <c r="F153" i="7"/>
  <c r="E153" i="7"/>
  <c r="D153" i="7"/>
  <c r="C153" i="7"/>
  <c r="B153" i="7"/>
  <c r="A153" i="7"/>
  <c r="A152" i="7"/>
  <c r="H151" i="7"/>
  <c r="G151" i="7"/>
  <c r="F151" i="7"/>
  <c r="E151" i="7"/>
  <c r="D151" i="7"/>
  <c r="C151" i="7"/>
  <c r="B151" i="7"/>
  <c r="A151" i="7"/>
  <c r="A150" i="7"/>
  <c r="H149" i="7"/>
  <c r="G149" i="7"/>
  <c r="F149" i="7"/>
  <c r="E149" i="7"/>
  <c r="D149" i="7"/>
  <c r="C149" i="7"/>
  <c r="B149" i="7"/>
  <c r="A149" i="7"/>
  <c r="A148" i="7"/>
  <c r="H147" i="7"/>
  <c r="G147" i="7"/>
  <c r="F147" i="7"/>
  <c r="E147" i="7"/>
  <c r="D147" i="7"/>
  <c r="C147" i="7"/>
  <c r="B147" i="7"/>
  <c r="A147" i="7"/>
  <c r="A146" i="7"/>
  <c r="H145" i="7"/>
  <c r="G145" i="7"/>
  <c r="F145" i="7"/>
  <c r="E145" i="7"/>
  <c r="D145" i="7"/>
  <c r="C145" i="7"/>
  <c r="B145" i="7"/>
  <c r="A145" i="7"/>
  <c r="A144" i="7"/>
  <c r="H143" i="7"/>
  <c r="G143" i="7"/>
  <c r="F143" i="7"/>
  <c r="E143" i="7"/>
  <c r="D143" i="7"/>
  <c r="C143" i="7"/>
  <c r="B143" i="7"/>
  <c r="A143" i="7"/>
  <c r="A142" i="7"/>
  <c r="H141" i="7"/>
  <c r="G141" i="7"/>
  <c r="F141" i="7"/>
  <c r="E141" i="7"/>
  <c r="D141" i="7"/>
  <c r="C141" i="7"/>
  <c r="B141" i="7"/>
  <c r="A141" i="7"/>
  <c r="A140" i="7"/>
  <c r="H139" i="7"/>
  <c r="G139" i="7"/>
  <c r="F139" i="7"/>
  <c r="E139" i="7"/>
  <c r="D139" i="7"/>
  <c r="C139" i="7"/>
  <c r="B139" i="7"/>
  <c r="A139" i="7"/>
  <c r="A138" i="7"/>
  <c r="H137" i="7"/>
  <c r="G137" i="7"/>
  <c r="F137" i="7"/>
  <c r="E137" i="7"/>
  <c r="D137" i="7"/>
  <c r="C137" i="7"/>
  <c r="B137" i="7"/>
  <c r="A137" i="7"/>
  <c r="A136" i="7"/>
  <c r="H135" i="7"/>
  <c r="G135" i="7"/>
  <c r="F135" i="7"/>
  <c r="E135" i="7"/>
  <c r="D135" i="7"/>
  <c r="C135" i="7"/>
  <c r="B135" i="7"/>
  <c r="A135" i="7"/>
  <c r="A134" i="7"/>
  <c r="H133" i="7"/>
  <c r="G133" i="7"/>
  <c r="F133" i="7"/>
  <c r="E133" i="7"/>
  <c r="D133" i="7"/>
  <c r="C133" i="7"/>
  <c r="B133" i="7"/>
  <c r="A133" i="7"/>
  <c r="A132" i="7"/>
  <c r="H131" i="7"/>
  <c r="G131" i="7"/>
  <c r="F131" i="7"/>
  <c r="E131" i="7"/>
  <c r="D131" i="7"/>
  <c r="C131" i="7"/>
  <c r="B131" i="7"/>
  <c r="A131" i="7"/>
  <c r="A130" i="7"/>
  <c r="H129" i="7"/>
  <c r="G129" i="7"/>
  <c r="F129" i="7"/>
  <c r="E129" i="7"/>
  <c r="D129" i="7"/>
  <c r="C129" i="7"/>
  <c r="B129" i="7"/>
  <c r="A129" i="7"/>
  <c r="A128" i="7"/>
  <c r="H127" i="7"/>
  <c r="G127" i="7"/>
  <c r="F127" i="7"/>
  <c r="E127" i="7"/>
  <c r="D127" i="7"/>
  <c r="C127" i="7"/>
  <c r="B127" i="7"/>
  <c r="A127" i="7"/>
  <c r="A126" i="7"/>
  <c r="H125" i="7"/>
  <c r="G125" i="7"/>
  <c r="F125" i="7"/>
  <c r="E125" i="7"/>
  <c r="D125" i="7"/>
  <c r="C125" i="7"/>
  <c r="B125" i="7"/>
  <c r="A125" i="7"/>
  <c r="A124" i="7"/>
  <c r="H123" i="7"/>
  <c r="G123" i="7"/>
  <c r="F123" i="7"/>
  <c r="E123" i="7"/>
  <c r="D123" i="7"/>
  <c r="C123" i="7"/>
  <c r="B123" i="7"/>
  <c r="A123" i="7"/>
  <c r="A122" i="7"/>
  <c r="H121" i="7"/>
  <c r="G121" i="7"/>
  <c r="F121" i="7"/>
  <c r="E121" i="7"/>
  <c r="D121" i="7"/>
  <c r="C121" i="7"/>
  <c r="B121" i="7"/>
  <c r="A121" i="7"/>
  <c r="A120" i="7"/>
  <c r="H119" i="7"/>
  <c r="G119" i="7"/>
  <c r="F119" i="7"/>
  <c r="E119" i="7"/>
  <c r="D119" i="7"/>
  <c r="C119" i="7"/>
  <c r="B119" i="7"/>
  <c r="A119" i="7"/>
  <c r="A118" i="7"/>
  <c r="H117" i="7"/>
  <c r="G117" i="7"/>
  <c r="F117" i="7"/>
  <c r="E117" i="7"/>
  <c r="D117" i="7"/>
  <c r="C117" i="7"/>
  <c r="B117" i="7"/>
  <c r="A117" i="7"/>
  <c r="A116" i="7"/>
  <c r="H115" i="7"/>
  <c r="G115" i="7"/>
  <c r="F115" i="7"/>
  <c r="E115" i="7"/>
  <c r="D115" i="7"/>
  <c r="C115" i="7"/>
  <c r="B115" i="7"/>
  <c r="A115" i="7"/>
  <c r="A114" i="7"/>
  <c r="H113" i="7"/>
  <c r="G113" i="7"/>
  <c r="F113" i="7"/>
  <c r="E113" i="7"/>
  <c r="D113" i="7"/>
  <c r="C113" i="7"/>
  <c r="B113" i="7"/>
  <c r="A113" i="7"/>
  <c r="A112" i="7"/>
  <c r="H111" i="7"/>
  <c r="G111" i="7"/>
  <c r="F111" i="7"/>
  <c r="E111" i="7"/>
  <c r="D111" i="7"/>
  <c r="C111" i="7"/>
  <c r="B111" i="7"/>
  <c r="A111" i="7"/>
  <c r="A110" i="7"/>
  <c r="H109" i="7"/>
  <c r="G109" i="7"/>
  <c r="F109" i="7"/>
  <c r="E109" i="7"/>
  <c r="D109" i="7"/>
  <c r="C109" i="7"/>
  <c r="B109" i="7"/>
  <c r="A109" i="7"/>
  <c r="A108" i="7"/>
  <c r="H107" i="7"/>
  <c r="G107" i="7"/>
  <c r="F107" i="7"/>
  <c r="E107" i="7"/>
  <c r="D107" i="7"/>
  <c r="C107" i="7"/>
  <c r="B107" i="7"/>
  <c r="A107" i="7"/>
  <c r="A106" i="7"/>
  <c r="H105" i="7"/>
  <c r="G105" i="7"/>
  <c r="F105" i="7"/>
  <c r="E105" i="7"/>
  <c r="D105" i="7"/>
  <c r="C105" i="7"/>
  <c r="B105" i="7"/>
  <c r="A105" i="7"/>
  <c r="A104" i="7"/>
  <c r="H103" i="7"/>
  <c r="G103" i="7"/>
  <c r="F103" i="7"/>
  <c r="E103" i="7"/>
  <c r="D103" i="7"/>
  <c r="C103" i="7"/>
  <c r="B103" i="7"/>
  <c r="A103" i="7"/>
  <c r="A102" i="7"/>
  <c r="H101" i="7"/>
  <c r="G101" i="7"/>
  <c r="F101" i="7"/>
  <c r="E101" i="7"/>
  <c r="D101" i="7"/>
  <c r="C101" i="7"/>
  <c r="B101" i="7"/>
  <c r="A101" i="7"/>
  <c r="A100" i="7"/>
  <c r="H99" i="7"/>
  <c r="G99" i="7"/>
  <c r="F99" i="7"/>
  <c r="E99" i="7"/>
  <c r="D99" i="7"/>
  <c r="C99" i="7"/>
  <c r="B99" i="7"/>
  <c r="A99" i="7"/>
  <c r="A98" i="7"/>
  <c r="H97" i="7"/>
  <c r="G97" i="7"/>
  <c r="F97" i="7"/>
  <c r="E97" i="7"/>
  <c r="D97" i="7"/>
  <c r="C97" i="7"/>
  <c r="B97" i="7"/>
  <c r="A97" i="7"/>
  <c r="A96" i="7"/>
  <c r="H95" i="7"/>
  <c r="G95" i="7"/>
  <c r="F95" i="7"/>
  <c r="E95" i="7"/>
  <c r="D95" i="7"/>
  <c r="C95" i="7"/>
  <c r="B95" i="7"/>
  <c r="A95" i="7"/>
  <c r="A94" i="7"/>
  <c r="H93" i="7"/>
  <c r="G93" i="7"/>
  <c r="F93" i="7"/>
  <c r="E93" i="7"/>
  <c r="D93" i="7"/>
  <c r="C93" i="7"/>
  <c r="B93" i="7"/>
  <c r="A93" i="7"/>
  <c r="A92" i="7"/>
  <c r="H91" i="7"/>
  <c r="G91" i="7"/>
  <c r="F91" i="7"/>
  <c r="E91" i="7"/>
  <c r="D91" i="7"/>
  <c r="C91" i="7"/>
  <c r="B91" i="7"/>
  <c r="A91" i="7"/>
  <c r="A90" i="7"/>
  <c r="H89" i="7"/>
  <c r="G89" i="7"/>
  <c r="F89" i="7"/>
  <c r="E89" i="7"/>
  <c r="D89" i="7"/>
  <c r="C89" i="7"/>
  <c r="B89" i="7"/>
  <c r="A89" i="7"/>
  <c r="A88" i="7"/>
  <c r="H87" i="7"/>
  <c r="G87" i="7"/>
  <c r="F87" i="7"/>
  <c r="E87" i="7"/>
  <c r="D87" i="7"/>
  <c r="C87" i="7"/>
  <c r="B87" i="7"/>
  <c r="A87" i="7"/>
  <c r="A86" i="7"/>
  <c r="H85" i="7"/>
  <c r="G85" i="7"/>
  <c r="F85" i="7"/>
  <c r="E85" i="7"/>
  <c r="D85" i="7"/>
  <c r="C85" i="7"/>
  <c r="B85" i="7"/>
  <c r="A85" i="7"/>
  <c r="A84" i="7"/>
  <c r="H83" i="7"/>
  <c r="G83" i="7"/>
  <c r="F83" i="7"/>
  <c r="E83" i="7"/>
  <c r="D83" i="7"/>
  <c r="C83" i="7"/>
  <c r="B83" i="7"/>
  <c r="A83" i="7"/>
  <c r="A82" i="7"/>
  <c r="H81" i="7"/>
  <c r="G81" i="7"/>
  <c r="F81" i="7"/>
  <c r="E81" i="7"/>
  <c r="D81" i="7"/>
  <c r="C81" i="7"/>
  <c r="B81" i="7"/>
  <c r="A81" i="7"/>
  <c r="A80" i="7"/>
  <c r="H79" i="7"/>
  <c r="G79" i="7"/>
  <c r="F79" i="7"/>
  <c r="E79" i="7"/>
  <c r="D79" i="7"/>
  <c r="C79" i="7"/>
  <c r="B79" i="7"/>
  <c r="A79" i="7"/>
  <c r="A78" i="7"/>
  <c r="H77" i="7"/>
  <c r="G77" i="7"/>
  <c r="F77" i="7"/>
  <c r="E77" i="7"/>
  <c r="D77" i="7"/>
  <c r="C77" i="7"/>
  <c r="B77" i="7"/>
  <c r="A77" i="7"/>
  <c r="A76" i="7"/>
  <c r="H75" i="7"/>
  <c r="G75" i="7"/>
  <c r="F75" i="7"/>
  <c r="E75" i="7"/>
  <c r="D75" i="7"/>
  <c r="C75" i="7"/>
  <c r="B75" i="7"/>
  <c r="A75" i="7"/>
  <c r="A74" i="7"/>
  <c r="H73" i="7"/>
  <c r="G73" i="7"/>
  <c r="F73" i="7"/>
  <c r="E73" i="7"/>
  <c r="D73" i="7"/>
  <c r="C73" i="7"/>
  <c r="B73" i="7"/>
  <c r="A73" i="7"/>
  <c r="A72" i="7"/>
  <c r="H71" i="7"/>
  <c r="G71" i="7"/>
  <c r="F71" i="7"/>
  <c r="E71" i="7"/>
  <c r="D71" i="7"/>
  <c r="C71" i="7"/>
  <c r="B71" i="7"/>
  <c r="A71" i="7"/>
  <c r="A70" i="7"/>
  <c r="H69" i="7"/>
  <c r="G69" i="7"/>
  <c r="F69" i="7"/>
  <c r="E69" i="7"/>
  <c r="D69" i="7"/>
  <c r="C69" i="7"/>
  <c r="B69" i="7"/>
  <c r="A69" i="7"/>
  <c r="A68" i="7"/>
  <c r="H67" i="7"/>
  <c r="G67" i="7"/>
  <c r="F67" i="7"/>
  <c r="E67" i="7"/>
  <c r="D67" i="7"/>
  <c r="C67" i="7"/>
  <c r="B67" i="7"/>
  <c r="A67" i="7"/>
  <c r="A66" i="7"/>
  <c r="H65" i="7"/>
  <c r="G65" i="7"/>
  <c r="F65" i="7"/>
  <c r="E65" i="7"/>
  <c r="D65" i="7"/>
  <c r="C65" i="7"/>
  <c r="B65" i="7"/>
  <c r="A65" i="7"/>
  <c r="A64" i="7"/>
  <c r="H63" i="7"/>
  <c r="G63" i="7"/>
  <c r="F63" i="7"/>
  <c r="E63" i="7"/>
  <c r="D63" i="7"/>
  <c r="C63" i="7"/>
  <c r="B63" i="7"/>
  <c r="A63" i="7"/>
  <c r="A62" i="7"/>
  <c r="H61" i="7"/>
  <c r="G61" i="7"/>
  <c r="F61" i="7"/>
  <c r="E61" i="7"/>
  <c r="D61" i="7"/>
  <c r="C61" i="7"/>
  <c r="B61" i="7"/>
  <c r="A61" i="7"/>
  <c r="A60" i="7"/>
  <c r="H59" i="7"/>
  <c r="G59" i="7"/>
  <c r="F59" i="7"/>
  <c r="E59" i="7"/>
  <c r="D59" i="7"/>
  <c r="C59" i="7"/>
  <c r="B59" i="7"/>
  <c r="A59" i="7"/>
  <c r="A58" i="7"/>
  <c r="H57" i="7"/>
  <c r="G57" i="7"/>
  <c r="F57" i="7"/>
  <c r="E57" i="7"/>
  <c r="D57" i="7"/>
  <c r="C57" i="7"/>
  <c r="B57" i="7"/>
  <c r="A57" i="7"/>
  <c r="A56" i="7"/>
  <c r="H55" i="7"/>
  <c r="G55" i="7"/>
  <c r="F55" i="7"/>
  <c r="E55" i="7"/>
  <c r="D55" i="7"/>
  <c r="C55" i="7"/>
  <c r="B55" i="7"/>
  <c r="A55" i="7"/>
  <c r="A54" i="7"/>
  <c r="H53" i="7"/>
  <c r="G53" i="7"/>
  <c r="F53" i="7"/>
  <c r="E53" i="7"/>
  <c r="D53" i="7"/>
  <c r="C53" i="7"/>
  <c r="B53" i="7"/>
  <c r="A53" i="7"/>
  <c r="A52" i="7"/>
  <c r="H51" i="7"/>
  <c r="G51" i="7"/>
  <c r="F51" i="7"/>
  <c r="E51" i="7"/>
  <c r="D51" i="7"/>
  <c r="C51" i="7"/>
  <c r="B51" i="7"/>
  <c r="A51" i="7"/>
  <c r="A50" i="7"/>
  <c r="H49" i="7"/>
  <c r="G49" i="7"/>
  <c r="F49" i="7"/>
  <c r="E49" i="7"/>
  <c r="D49" i="7"/>
  <c r="C49" i="7"/>
  <c r="B49" i="7"/>
  <c r="A49" i="7"/>
  <c r="A48" i="7"/>
  <c r="H47" i="7"/>
  <c r="G47" i="7"/>
  <c r="F47" i="7"/>
  <c r="E47" i="7"/>
  <c r="D47" i="7"/>
  <c r="C47" i="7"/>
  <c r="B47" i="7"/>
  <c r="A47" i="7"/>
  <c r="A46" i="7"/>
  <c r="H45" i="7"/>
  <c r="G45" i="7"/>
  <c r="F45" i="7"/>
  <c r="E45" i="7"/>
  <c r="D45" i="7"/>
  <c r="C45" i="7"/>
  <c r="B45" i="7"/>
  <c r="A45" i="7"/>
  <c r="A44" i="7"/>
  <c r="H43" i="7"/>
  <c r="G43" i="7"/>
  <c r="F43" i="7"/>
  <c r="E43" i="7"/>
  <c r="D43" i="7"/>
  <c r="C43" i="7"/>
  <c r="B43" i="7"/>
  <c r="A43" i="7"/>
  <c r="A42" i="7"/>
  <c r="H41" i="7"/>
  <c r="G41" i="7"/>
  <c r="F41" i="7"/>
  <c r="E41" i="7"/>
  <c r="D41" i="7"/>
  <c r="C41" i="7"/>
  <c r="B41" i="7"/>
  <c r="A41" i="7"/>
  <c r="A40" i="7"/>
  <c r="H39" i="7"/>
  <c r="G39" i="7"/>
  <c r="F39" i="7"/>
  <c r="E39" i="7"/>
  <c r="D39" i="7"/>
  <c r="C39" i="7"/>
  <c r="B39" i="7"/>
  <c r="A39" i="7"/>
  <c r="A38" i="7"/>
  <c r="H37" i="7"/>
  <c r="G37" i="7"/>
  <c r="F37" i="7"/>
  <c r="E37" i="7"/>
  <c r="D37" i="7"/>
  <c r="C37" i="7"/>
  <c r="B37" i="7"/>
  <c r="A37" i="7"/>
  <c r="A36" i="7"/>
  <c r="H35" i="7"/>
  <c r="G35" i="7"/>
  <c r="F35" i="7"/>
  <c r="E35" i="7"/>
  <c r="D35" i="7"/>
  <c r="C35" i="7"/>
  <c r="B35" i="7"/>
  <c r="A35" i="7"/>
  <c r="A34" i="7"/>
  <c r="H33" i="7"/>
  <c r="G33" i="7"/>
  <c r="F33" i="7"/>
  <c r="E33" i="7"/>
  <c r="D33" i="7"/>
  <c r="C33" i="7"/>
  <c r="B33" i="7"/>
  <c r="A33" i="7"/>
  <c r="A32" i="7"/>
  <c r="H31" i="7"/>
  <c r="G31" i="7"/>
  <c r="F31" i="7"/>
  <c r="E31" i="7"/>
  <c r="D31" i="7"/>
  <c r="C31" i="7"/>
  <c r="B31" i="7"/>
  <c r="A31" i="7"/>
  <c r="A30" i="7"/>
  <c r="H29" i="7"/>
  <c r="G29" i="7"/>
  <c r="F29" i="7"/>
  <c r="E29" i="7"/>
  <c r="D29" i="7"/>
  <c r="C29" i="7"/>
  <c r="B29" i="7"/>
  <c r="A29" i="7"/>
  <c r="A28" i="7"/>
  <c r="H27" i="7"/>
  <c r="G27" i="7"/>
  <c r="F27" i="7"/>
  <c r="E27" i="7"/>
  <c r="D27" i="7"/>
  <c r="C27" i="7"/>
  <c r="B27" i="7"/>
  <c r="A27" i="7"/>
  <c r="A26" i="7"/>
  <c r="H25" i="7"/>
  <c r="G25" i="7"/>
  <c r="F25" i="7"/>
  <c r="E25" i="7"/>
  <c r="D25" i="7"/>
  <c r="C25" i="7"/>
  <c r="B25" i="7"/>
  <c r="A25" i="7"/>
  <c r="A24" i="7"/>
  <c r="H23" i="7"/>
  <c r="G23" i="7"/>
  <c r="F23" i="7"/>
  <c r="E23" i="7"/>
  <c r="D23" i="7"/>
  <c r="C23" i="7"/>
  <c r="B23" i="7"/>
  <c r="A23" i="7"/>
  <c r="A22" i="7"/>
  <c r="H21" i="7"/>
  <c r="G21" i="7"/>
  <c r="F21" i="7"/>
  <c r="E21" i="7"/>
  <c r="D21" i="7"/>
  <c r="C21" i="7"/>
  <c r="B21" i="7"/>
  <c r="A21" i="7"/>
  <c r="A20" i="7"/>
  <c r="H19" i="7"/>
  <c r="G19" i="7"/>
  <c r="F19" i="7"/>
  <c r="E19" i="7"/>
  <c r="D19" i="7"/>
  <c r="C19" i="7"/>
  <c r="B19" i="7"/>
  <c r="A19" i="7"/>
  <c r="A18" i="7"/>
  <c r="H17" i="7"/>
  <c r="G17" i="7"/>
  <c r="F17" i="7"/>
  <c r="E17" i="7"/>
  <c r="D17" i="7"/>
  <c r="C17" i="7"/>
  <c r="B17" i="7"/>
  <c r="A17" i="7"/>
  <c r="A16" i="7"/>
  <c r="H15" i="7"/>
  <c r="G15" i="7"/>
  <c r="F15" i="7"/>
  <c r="E15" i="7"/>
  <c r="D15" i="7"/>
  <c r="C15" i="7"/>
  <c r="B15" i="7"/>
  <c r="A15" i="7"/>
  <c r="A14" i="7"/>
  <c r="H13" i="7"/>
  <c r="G13" i="7"/>
  <c r="F13" i="7"/>
  <c r="E13" i="7"/>
  <c r="D13" i="7"/>
  <c r="C13" i="7"/>
  <c r="B13" i="7"/>
  <c r="A13" i="7"/>
  <c r="A12" i="7"/>
  <c r="H11" i="7"/>
  <c r="G11" i="7"/>
  <c r="F11" i="7"/>
  <c r="E11" i="7"/>
  <c r="D11" i="7"/>
  <c r="C11" i="7"/>
  <c r="B11" i="7"/>
  <c r="A11" i="7"/>
  <c r="A10" i="7"/>
  <c r="H9" i="7"/>
  <c r="G9" i="7"/>
  <c r="F9" i="7"/>
  <c r="E9" i="7"/>
  <c r="D9" i="7"/>
  <c r="C9" i="7"/>
  <c r="B9" i="7"/>
  <c r="A9" i="7"/>
  <c r="A8" i="7"/>
  <c r="H7" i="7"/>
  <c r="G7" i="7"/>
  <c r="F7" i="7"/>
  <c r="E7" i="7"/>
  <c r="D7" i="7"/>
  <c r="C7" i="7"/>
  <c r="B7" i="7"/>
  <c r="A7" i="7"/>
  <c r="A6" i="7"/>
  <c r="H5" i="7"/>
  <c r="G5" i="7"/>
  <c r="F5" i="7"/>
  <c r="E5" i="7"/>
  <c r="D5" i="7"/>
  <c r="C5" i="7"/>
  <c r="B5" i="7"/>
  <c r="A5" i="7"/>
  <c r="A4" i="7"/>
  <c r="H171" i="6"/>
  <c r="G171" i="6"/>
  <c r="F171" i="6"/>
  <c r="E171" i="6"/>
  <c r="D171" i="6"/>
  <c r="C171" i="6"/>
  <c r="B171" i="6"/>
  <c r="A171" i="6"/>
  <c r="A170" i="6"/>
  <c r="H169" i="6"/>
  <c r="G169" i="6"/>
  <c r="F169" i="6"/>
  <c r="E169" i="6"/>
  <c r="D169" i="6"/>
  <c r="C169" i="6"/>
  <c r="B169" i="6"/>
  <c r="A169" i="6"/>
  <c r="A168" i="6"/>
  <c r="H167" i="6"/>
  <c r="G167" i="6"/>
  <c r="F167" i="6"/>
  <c r="E167" i="6"/>
  <c r="D167" i="6"/>
  <c r="C167" i="6"/>
  <c r="B167" i="6"/>
  <c r="A167" i="6"/>
  <c r="A166" i="6"/>
  <c r="H165" i="6"/>
  <c r="G165" i="6"/>
  <c r="F165" i="6"/>
  <c r="E165" i="6"/>
  <c r="D165" i="6"/>
  <c r="C165" i="6"/>
  <c r="B165" i="6"/>
  <c r="A165" i="6"/>
  <c r="A164" i="6"/>
  <c r="H163" i="6"/>
  <c r="G163" i="6"/>
  <c r="F163" i="6"/>
  <c r="E163" i="6"/>
  <c r="D163" i="6"/>
  <c r="C163" i="6"/>
  <c r="B163" i="6"/>
  <c r="A163" i="6"/>
  <c r="A162" i="6"/>
  <c r="H161" i="6"/>
  <c r="G161" i="6"/>
  <c r="F161" i="6"/>
  <c r="E161" i="6"/>
  <c r="D161" i="6"/>
  <c r="C161" i="6"/>
  <c r="B161" i="6"/>
  <c r="A161" i="6"/>
  <c r="A160" i="6"/>
  <c r="H159" i="6"/>
  <c r="G159" i="6"/>
  <c r="F159" i="6"/>
  <c r="E159" i="6"/>
  <c r="D159" i="6"/>
  <c r="C159" i="6"/>
  <c r="B159" i="6"/>
  <c r="A159" i="6"/>
  <c r="A158" i="6"/>
  <c r="H157" i="6"/>
  <c r="G157" i="6"/>
  <c r="F157" i="6"/>
  <c r="E157" i="6"/>
  <c r="D157" i="6"/>
  <c r="C157" i="6"/>
  <c r="B157" i="6"/>
  <c r="A157" i="6"/>
  <c r="A156" i="6"/>
  <c r="H155" i="6"/>
  <c r="G155" i="6"/>
  <c r="F155" i="6"/>
  <c r="E155" i="6"/>
  <c r="D155" i="6"/>
  <c r="C155" i="6"/>
  <c r="B155" i="6"/>
  <c r="A155" i="6"/>
  <c r="A154" i="6"/>
  <c r="H153" i="6"/>
  <c r="G153" i="6"/>
  <c r="F153" i="6"/>
  <c r="E153" i="6"/>
  <c r="D153" i="6"/>
  <c r="C153" i="6"/>
  <c r="B153" i="6"/>
  <c r="A153" i="6"/>
  <c r="A152" i="6"/>
  <c r="H151" i="6"/>
  <c r="G151" i="6"/>
  <c r="F151" i="6"/>
  <c r="E151" i="6"/>
  <c r="D151" i="6"/>
  <c r="C151" i="6"/>
  <c r="B151" i="6"/>
  <c r="A151" i="6"/>
  <c r="A150" i="6"/>
  <c r="H149" i="6"/>
  <c r="G149" i="6"/>
  <c r="F149" i="6"/>
  <c r="E149" i="6"/>
  <c r="D149" i="6"/>
  <c r="C149" i="6"/>
  <c r="B149" i="6"/>
  <c r="A149" i="6"/>
  <c r="A148" i="6"/>
  <c r="H147" i="6"/>
  <c r="G147" i="6"/>
  <c r="F147" i="6"/>
  <c r="E147" i="6"/>
  <c r="D147" i="6"/>
  <c r="C147" i="6"/>
  <c r="B147" i="6"/>
  <c r="A147" i="6"/>
  <c r="A146" i="6"/>
  <c r="H145" i="6"/>
  <c r="G145" i="6"/>
  <c r="F145" i="6"/>
  <c r="E145" i="6"/>
  <c r="D145" i="6"/>
  <c r="C145" i="6"/>
  <c r="B145" i="6"/>
  <c r="A145" i="6"/>
  <c r="A144" i="6"/>
  <c r="H143" i="6"/>
  <c r="G143" i="6"/>
  <c r="F143" i="6"/>
  <c r="E143" i="6"/>
  <c r="D143" i="6"/>
  <c r="C143" i="6"/>
  <c r="B143" i="6"/>
  <c r="A143" i="6"/>
  <c r="A142" i="6"/>
  <c r="H141" i="6"/>
  <c r="G141" i="6"/>
  <c r="F141" i="6"/>
  <c r="E141" i="6"/>
  <c r="D141" i="6"/>
  <c r="C141" i="6"/>
  <c r="B141" i="6"/>
  <c r="A141" i="6"/>
  <c r="A140" i="6"/>
  <c r="H139" i="6"/>
  <c r="G139" i="6"/>
  <c r="F139" i="6"/>
  <c r="E139" i="6"/>
  <c r="D139" i="6"/>
  <c r="C139" i="6"/>
  <c r="B139" i="6"/>
  <c r="A139" i="6"/>
  <c r="A138" i="6"/>
  <c r="H137" i="6"/>
  <c r="G137" i="6"/>
  <c r="F137" i="6"/>
  <c r="E137" i="6"/>
  <c r="D137" i="6"/>
  <c r="C137" i="6"/>
  <c r="B137" i="6"/>
  <c r="A137" i="6"/>
  <c r="A136" i="6"/>
  <c r="H135" i="6"/>
  <c r="G135" i="6"/>
  <c r="F135" i="6"/>
  <c r="E135" i="6"/>
  <c r="D135" i="6"/>
  <c r="C135" i="6"/>
  <c r="B135" i="6"/>
  <c r="A135" i="6"/>
  <c r="A134" i="6"/>
  <c r="H133" i="6"/>
  <c r="G133" i="6"/>
  <c r="F133" i="6"/>
  <c r="E133" i="6"/>
  <c r="D133" i="6"/>
  <c r="C133" i="6"/>
  <c r="B133" i="6"/>
  <c r="A133" i="6"/>
  <c r="A132" i="6"/>
  <c r="H131" i="6"/>
  <c r="G131" i="6"/>
  <c r="F131" i="6"/>
  <c r="E131" i="6"/>
  <c r="D131" i="6"/>
  <c r="C131" i="6"/>
  <c r="B131" i="6"/>
  <c r="A131" i="6"/>
  <c r="A130" i="6"/>
  <c r="H129" i="6"/>
  <c r="G129" i="6"/>
  <c r="F129" i="6"/>
  <c r="E129" i="6"/>
  <c r="D129" i="6"/>
  <c r="C129" i="6"/>
  <c r="B129" i="6"/>
  <c r="A129" i="6"/>
  <c r="A128" i="6"/>
  <c r="H127" i="6"/>
  <c r="G127" i="6"/>
  <c r="F127" i="6"/>
  <c r="E127" i="6"/>
  <c r="D127" i="6"/>
  <c r="C127" i="6"/>
  <c r="B127" i="6"/>
  <c r="A127" i="6"/>
  <c r="A126" i="6"/>
  <c r="H125" i="6"/>
  <c r="G125" i="6"/>
  <c r="F125" i="6"/>
  <c r="E125" i="6"/>
  <c r="D125" i="6"/>
  <c r="C125" i="6"/>
  <c r="B125" i="6"/>
  <c r="A125" i="6"/>
  <c r="A124" i="6"/>
  <c r="H123" i="6"/>
  <c r="G123" i="6"/>
  <c r="F123" i="6"/>
  <c r="E123" i="6"/>
  <c r="D123" i="6"/>
  <c r="C123" i="6"/>
  <c r="B123" i="6"/>
  <c r="A123" i="6"/>
  <c r="A122" i="6"/>
  <c r="H121" i="6"/>
  <c r="G121" i="6"/>
  <c r="F121" i="6"/>
  <c r="E121" i="6"/>
  <c r="D121" i="6"/>
  <c r="C121" i="6"/>
  <c r="B121" i="6"/>
  <c r="A121" i="6"/>
  <c r="A120" i="6"/>
  <c r="H119" i="6"/>
  <c r="G119" i="6"/>
  <c r="F119" i="6"/>
  <c r="E119" i="6"/>
  <c r="D119" i="6"/>
  <c r="C119" i="6"/>
  <c r="B119" i="6"/>
  <c r="A119" i="6"/>
  <c r="A118" i="6"/>
  <c r="H117" i="6"/>
  <c r="G117" i="6"/>
  <c r="F117" i="6"/>
  <c r="E117" i="6"/>
  <c r="D117" i="6"/>
  <c r="C117" i="6"/>
  <c r="B117" i="6"/>
  <c r="A117" i="6"/>
  <c r="A116" i="6"/>
  <c r="H115" i="6"/>
  <c r="G115" i="6"/>
  <c r="F115" i="6"/>
  <c r="E115" i="6"/>
  <c r="D115" i="6"/>
  <c r="C115" i="6"/>
  <c r="B115" i="6"/>
  <c r="A115" i="6"/>
  <c r="A114" i="6"/>
  <c r="H113" i="6"/>
  <c r="G113" i="6"/>
  <c r="F113" i="6"/>
  <c r="E113" i="6"/>
  <c r="D113" i="6"/>
  <c r="C113" i="6"/>
  <c r="B113" i="6"/>
  <c r="A113" i="6"/>
  <c r="A112" i="6"/>
  <c r="H111" i="6"/>
  <c r="G111" i="6"/>
  <c r="F111" i="6"/>
  <c r="E111" i="6"/>
  <c r="D111" i="6"/>
  <c r="C111" i="6"/>
  <c r="B111" i="6"/>
  <c r="A111" i="6"/>
  <c r="A110" i="6"/>
  <c r="H109" i="6"/>
  <c r="G109" i="6"/>
  <c r="F109" i="6"/>
  <c r="E109" i="6"/>
  <c r="D109" i="6"/>
  <c r="C109" i="6"/>
  <c r="B109" i="6"/>
  <c r="A109" i="6"/>
  <c r="A108" i="6"/>
  <c r="H107" i="6"/>
  <c r="G107" i="6"/>
  <c r="F107" i="6"/>
  <c r="E107" i="6"/>
  <c r="D107" i="6"/>
  <c r="C107" i="6"/>
  <c r="B107" i="6"/>
  <c r="A107" i="6"/>
  <c r="A106" i="6"/>
  <c r="H105" i="6"/>
  <c r="G105" i="6"/>
  <c r="F105" i="6"/>
  <c r="E105" i="6"/>
  <c r="D105" i="6"/>
  <c r="C105" i="6"/>
  <c r="B105" i="6"/>
  <c r="A105" i="6"/>
  <c r="A104" i="6"/>
  <c r="H103" i="6"/>
  <c r="G103" i="6"/>
  <c r="F103" i="6"/>
  <c r="E103" i="6"/>
  <c r="D103" i="6"/>
  <c r="C103" i="6"/>
  <c r="B103" i="6"/>
  <c r="A103" i="6"/>
  <c r="A102" i="6"/>
  <c r="H101" i="6"/>
  <c r="G101" i="6"/>
  <c r="F101" i="6"/>
  <c r="E101" i="6"/>
  <c r="D101" i="6"/>
  <c r="C101" i="6"/>
  <c r="B101" i="6"/>
  <c r="A101" i="6"/>
  <c r="A100" i="6"/>
  <c r="H99" i="6"/>
  <c r="G99" i="6"/>
  <c r="F99" i="6"/>
  <c r="E99" i="6"/>
  <c r="D99" i="6"/>
  <c r="C99" i="6"/>
  <c r="B99" i="6"/>
  <c r="A99" i="6"/>
  <c r="A98" i="6"/>
  <c r="H97" i="6"/>
  <c r="G97" i="6"/>
  <c r="F97" i="6"/>
  <c r="E97" i="6"/>
  <c r="D97" i="6"/>
  <c r="C97" i="6"/>
  <c r="B97" i="6"/>
  <c r="A97" i="6"/>
  <c r="A96" i="6"/>
  <c r="H95" i="6"/>
  <c r="G95" i="6"/>
  <c r="F95" i="6"/>
  <c r="E95" i="6"/>
  <c r="D95" i="6"/>
  <c r="C95" i="6"/>
  <c r="B95" i="6"/>
  <c r="A95" i="6"/>
  <c r="A94" i="6"/>
  <c r="H93" i="6"/>
  <c r="G93" i="6"/>
  <c r="F93" i="6"/>
  <c r="E93" i="6"/>
  <c r="D93" i="6"/>
  <c r="C93" i="6"/>
  <c r="B93" i="6"/>
  <c r="A93" i="6"/>
  <c r="A92" i="6"/>
  <c r="H91" i="6"/>
  <c r="G91" i="6"/>
  <c r="F91" i="6"/>
  <c r="E91" i="6"/>
  <c r="D91" i="6"/>
  <c r="C91" i="6"/>
  <c r="B91" i="6"/>
  <c r="A91" i="6"/>
  <c r="A90" i="6"/>
  <c r="H89" i="6"/>
  <c r="G89" i="6"/>
  <c r="F89" i="6"/>
  <c r="E89" i="6"/>
  <c r="D89" i="6"/>
  <c r="C89" i="6"/>
  <c r="B89" i="6"/>
  <c r="A89" i="6"/>
  <c r="A88" i="6"/>
  <c r="H87" i="6"/>
  <c r="G87" i="6"/>
  <c r="F87" i="6"/>
  <c r="E87" i="6"/>
  <c r="D87" i="6"/>
  <c r="C87" i="6"/>
  <c r="B87" i="6"/>
  <c r="A87" i="6"/>
  <c r="A86" i="6"/>
  <c r="H85" i="6"/>
  <c r="G85" i="6"/>
  <c r="F85" i="6"/>
  <c r="E85" i="6"/>
  <c r="D85" i="6"/>
  <c r="C85" i="6"/>
  <c r="B85" i="6"/>
  <c r="A85" i="6"/>
  <c r="A84" i="6"/>
  <c r="H83" i="6"/>
  <c r="G83" i="6"/>
  <c r="F83" i="6"/>
  <c r="E83" i="6"/>
  <c r="D83" i="6"/>
  <c r="C83" i="6"/>
  <c r="B83" i="6"/>
  <c r="A83" i="6"/>
  <c r="A82" i="6"/>
  <c r="H81" i="6"/>
  <c r="G81" i="6"/>
  <c r="F81" i="6"/>
  <c r="E81" i="6"/>
  <c r="D81" i="6"/>
  <c r="C81" i="6"/>
  <c r="B81" i="6"/>
  <c r="A81" i="6"/>
  <c r="A80" i="6"/>
  <c r="H79" i="6"/>
  <c r="G79" i="6"/>
  <c r="F79" i="6"/>
  <c r="E79" i="6"/>
  <c r="D79" i="6"/>
  <c r="C79" i="6"/>
  <c r="B79" i="6"/>
  <c r="A79" i="6"/>
  <c r="A78" i="6"/>
  <c r="H77" i="6"/>
  <c r="G77" i="6"/>
  <c r="F77" i="6"/>
  <c r="E77" i="6"/>
  <c r="D77" i="6"/>
  <c r="C77" i="6"/>
  <c r="B77" i="6"/>
  <c r="A77" i="6"/>
  <c r="A76" i="6"/>
  <c r="H75" i="6"/>
  <c r="G75" i="6"/>
  <c r="F75" i="6"/>
  <c r="E75" i="6"/>
  <c r="D75" i="6"/>
  <c r="C75" i="6"/>
  <c r="B75" i="6"/>
  <c r="A75" i="6"/>
  <c r="A74" i="6"/>
  <c r="H73" i="6"/>
  <c r="G73" i="6"/>
  <c r="F73" i="6"/>
  <c r="E73" i="6"/>
  <c r="D73" i="6"/>
  <c r="C73" i="6"/>
  <c r="B73" i="6"/>
  <c r="A73" i="6"/>
  <c r="A72" i="6"/>
  <c r="H71" i="6"/>
  <c r="G71" i="6"/>
  <c r="F71" i="6"/>
  <c r="E71" i="6"/>
  <c r="D71" i="6"/>
  <c r="C71" i="6"/>
  <c r="B71" i="6"/>
  <c r="A71" i="6"/>
  <c r="A70" i="6"/>
  <c r="H69" i="6"/>
  <c r="G69" i="6"/>
  <c r="F69" i="6"/>
  <c r="E69" i="6"/>
  <c r="D69" i="6"/>
  <c r="C69" i="6"/>
  <c r="B69" i="6"/>
  <c r="A69" i="6"/>
  <c r="A68" i="6"/>
  <c r="H67" i="6"/>
  <c r="G67" i="6"/>
  <c r="F67" i="6"/>
  <c r="E67" i="6"/>
  <c r="D67" i="6"/>
  <c r="C67" i="6"/>
  <c r="B67" i="6"/>
  <c r="A67" i="6"/>
  <c r="A66" i="6"/>
  <c r="H65" i="6"/>
  <c r="G65" i="6"/>
  <c r="F65" i="6"/>
  <c r="E65" i="6"/>
  <c r="D65" i="6"/>
  <c r="C65" i="6"/>
  <c r="B65" i="6"/>
  <c r="A65" i="6"/>
  <c r="A64" i="6"/>
  <c r="H63" i="6"/>
  <c r="G63" i="6"/>
  <c r="F63" i="6"/>
  <c r="E63" i="6"/>
  <c r="D63" i="6"/>
  <c r="C63" i="6"/>
  <c r="B63" i="6"/>
  <c r="A63" i="6"/>
  <c r="A62" i="6"/>
  <c r="H61" i="6"/>
  <c r="G61" i="6"/>
  <c r="F61" i="6"/>
  <c r="E61" i="6"/>
  <c r="D61" i="6"/>
  <c r="C61" i="6"/>
  <c r="B61" i="6"/>
  <c r="A61" i="6"/>
  <c r="A60" i="6"/>
  <c r="H59" i="6"/>
  <c r="G59" i="6"/>
  <c r="F59" i="6"/>
  <c r="E59" i="6"/>
  <c r="D59" i="6"/>
  <c r="C59" i="6"/>
  <c r="B59" i="6"/>
  <c r="A59" i="6"/>
  <c r="A58" i="6"/>
  <c r="H57" i="6"/>
  <c r="G57" i="6"/>
  <c r="F57" i="6"/>
  <c r="E57" i="6"/>
  <c r="D57" i="6"/>
  <c r="C57" i="6"/>
  <c r="B57" i="6"/>
  <c r="A57" i="6"/>
  <c r="A56" i="6"/>
  <c r="H55" i="6"/>
  <c r="G55" i="6"/>
  <c r="F55" i="6"/>
  <c r="E55" i="6"/>
  <c r="D55" i="6"/>
  <c r="C55" i="6"/>
  <c r="B55" i="6"/>
  <c r="A55" i="6"/>
  <c r="A54" i="6"/>
  <c r="H53" i="6"/>
  <c r="G53" i="6"/>
  <c r="F53" i="6"/>
  <c r="E53" i="6"/>
  <c r="D53" i="6"/>
  <c r="C53" i="6"/>
  <c r="B53" i="6"/>
  <c r="A53" i="6"/>
  <c r="A52" i="6"/>
  <c r="H51" i="6"/>
  <c r="G51" i="6"/>
  <c r="F51" i="6"/>
  <c r="E51" i="6"/>
  <c r="D51" i="6"/>
  <c r="C51" i="6"/>
  <c r="B51" i="6"/>
  <c r="A51" i="6"/>
  <c r="A50" i="6"/>
  <c r="H49" i="6"/>
  <c r="G49" i="6"/>
  <c r="F49" i="6"/>
  <c r="E49" i="6"/>
  <c r="D49" i="6"/>
  <c r="C49" i="6"/>
  <c r="B49" i="6"/>
  <c r="A49" i="6"/>
  <c r="A48" i="6"/>
  <c r="H47" i="6"/>
  <c r="G47" i="6"/>
  <c r="F47" i="6"/>
  <c r="E47" i="6"/>
  <c r="D47" i="6"/>
  <c r="C47" i="6"/>
  <c r="B47" i="6"/>
  <c r="A47" i="6"/>
  <c r="A46" i="6"/>
  <c r="H45" i="6"/>
  <c r="G45" i="6"/>
  <c r="F45" i="6"/>
  <c r="E45" i="6"/>
  <c r="D45" i="6"/>
  <c r="C45" i="6"/>
  <c r="B45" i="6"/>
  <c r="A45" i="6"/>
  <c r="A44" i="6"/>
  <c r="H43" i="6"/>
  <c r="G43" i="6"/>
  <c r="F43" i="6"/>
  <c r="E43" i="6"/>
  <c r="D43" i="6"/>
  <c r="C43" i="6"/>
  <c r="B43" i="6"/>
  <c r="A43" i="6"/>
  <c r="A42" i="6"/>
  <c r="H41" i="6"/>
  <c r="G41" i="6"/>
  <c r="F41" i="6"/>
  <c r="E41" i="6"/>
  <c r="D41" i="6"/>
  <c r="C41" i="6"/>
  <c r="B41" i="6"/>
  <c r="A41" i="6"/>
  <c r="A40" i="6"/>
  <c r="H39" i="6"/>
  <c r="G39" i="6"/>
  <c r="F39" i="6"/>
  <c r="E39" i="6"/>
  <c r="D39" i="6"/>
  <c r="C39" i="6"/>
  <c r="B39" i="6"/>
  <c r="A39" i="6"/>
  <c r="A38" i="6"/>
  <c r="H37" i="6"/>
  <c r="G37" i="6"/>
  <c r="F37" i="6"/>
  <c r="E37" i="6"/>
  <c r="D37" i="6"/>
  <c r="C37" i="6"/>
  <c r="B37" i="6"/>
  <c r="A37" i="6"/>
  <c r="A36" i="6"/>
  <c r="H35" i="6"/>
  <c r="G35" i="6"/>
  <c r="F35" i="6"/>
  <c r="E35" i="6"/>
  <c r="D35" i="6"/>
  <c r="C35" i="6"/>
  <c r="B35" i="6"/>
  <c r="A35" i="6"/>
  <c r="A34" i="6"/>
  <c r="H33" i="6"/>
  <c r="G33" i="6"/>
  <c r="F33" i="6"/>
  <c r="E33" i="6"/>
  <c r="D33" i="6"/>
  <c r="C33" i="6"/>
  <c r="B33" i="6"/>
  <c r="A33" i="6"/>
  <c r="A32" i="6"/>
  <c r="H31" i="6"/>
  <c r="G31" i="6"/>
  <c r="F31" i="6"/>
  <c r="E31" i="6"/>
  <c r="D31" i="6"/>
  <c r="C31" i="6"/>
  <c r="B31" i="6"/>
  <c r="A31" i="6"/>
  <c r="A30" i="6"/>
  <c r="H29" i="6"/>
  <c r="G29" i="6"/>
  <c r="F29" i="6"/>
  <c r="E29" i="6"/>
  <c r="D29" i="6"/>
  <c r="C29" i="6"/>
  <c r="B29" i="6"/>
  <c r="A29" i="6"/>
  <c r="A28" i="6"/>
  <c r="H27" i="6"/>
  <c r="G27" i="6"/>
  <c r="F27" i="6"/>
  <c r="E27" i="6"/>
  <c r="D27" i="6"/>
  <c r="C27" i="6"/>
  <c r="B27" i="6"/>
  <c r="A27" i="6"/>
  <c r="A26" i="6"/>
  <c r="H25" i="6"/>
  <c r="G25" i="6"/>
  <c r="F25" i="6"/>
  <c r="E25" i="6"/>
  <c r="D25" i="6"/>
  <c r="C25" i="6"/>
  <c r="B25" i="6"/>
  <c r="A25" i="6"/>
  <c r="A24" i="6"/>
  <c r="H23" i="6"/>
  <c r="G23" i="6"/>
  <c r="F23" i="6"/>
  <c r="E23" i="6"/>
  <c r="D23" i="6"/>
  <c r="C23" i="6"/>
  <c r="B23" i="6"/>
  <c r="A23" i="6"/>
  <c r="A22" i="6"/>
  <c r="H21" i="6"/>
  <c r="G21" i="6"/>
  <c r="F21" i="6"/>
  <c r="E21" i="6"/>
  <c r="D21" i="6"/>
  <c r="C21" i="6"/>
  <c r="B21" i="6"/>
  <c r="A21" i="6"/>
  <c r="A20" i="6"/>
  <c r="H19" i="6"/>
  <c r="G19" i="6"/>
  <c r="F19" i="6"/>
  <c r="E19" i="6"/>
  <c r="D19" i="6"/>
  <c r="C19" i="6"/>
  <c r="B19" i="6"/>
  <c r="A19" i="6"/>
  <c r="A18" i="6"/>
  <c r="H17" i="6"/>
  <c r="G17" i="6"/>
  <c r="F17" i="6"/>
  <c r="E17" i="6"/>
  <c r="D17" i="6"/>
  <c r="C17" i="6"/>
  <c r="B17" i="6"/>
  <c r="A17" i="6"/>
  <c r="A16" i="6"/>
  <c r="H15" i="6"/>
  <c r="G15" i="6"/>
  <c r="F15" i="6"/>
  <c r="E15" i="6"/>
  <c r="D15" i="6"/>
  <c r="C15" i="6"/>
  <c r="B15" i="6"/>
  <c r="A15" i="6"/>
  <c r="A14" i="6"/>
  <c r="H13" i="6"/>
  <c r="G13" i="6"/>
  <c r="F13" i="6"/>
  <c r="E13" i="6"/>
  <c r="D13" i="6"/>
  <c r="C13" i="6"/>
  <c r="B13" i="6"/>
  <c r="A13" i="6"/>
  <c r="A12" i="6"/>
  <c r="H11" i="6"/>
  <c r="G11" i="6"/>
  <c r="F11" i="6"/>
  <c r="E11" i="6"/>
  <c r="D11" i="6"/>
  <c r="C11" i="6"/>
  <c r="B11" i="6"/>
  <c r="A11" i="6"/>
  <c r="A10" i="6"/>
  <c r="H9" i="6"/>
  <c r="G9" i="6"/>
  <c r="F9" i="6"/>
  <c r="E9" i="6"/>
  <c r="D9" i="6"/>
  <c r="C9" i="6"/>
  <c r="B9" i="6"/>
  <c r="A9" i="6"/>
  <c r="A8" i="6"/>
  <c r="H7" i="6"/>
  <c r="G7" i="6"/>
  <c r="F7" i="6"/>
  <c r="E7" i="6"/>
  <c r="D7" i="6"/>
  <c r="C7" i="6"/>
  <c r="B7" i="6"/>
  <c r="A7" i="6"/>
  <c r="A6" i="6"/>
  <c r="H5" i="6"/>
  <c r="G5" i="6"/>
  <c r="F5" i="6"/>
  <c r="E5" i="6"/>
  <c r="D5" i="6"/>
  <c r="C5" i="6"/>
  <c r="B5" i="6"/>
  <c r="A5" i="6"/>
  <c r="A4" i="6"/>
  <c r="B171" i="5"/>
  <c r="C171" i="5"/>
  <c r="D171" i="5"/>
  <c r="E171" i="5"/>
  <c r="F171" i="5"/>
  <c r="G171" i="5"/>
  <c r="H171" i="5"/>
  <c r="B169" i="5"/>
  <c r="C169" i="5"/>
  <c r="D169" i="5"/>
  <c r="E169" i="5"/>
  <c r="F169" i="5"/>
  <c r="G169" i="5"/>
  <c r="H169" i="5"/>
  <c r="B167" i="5"/>
  <c r="C167" i="5"/>
  <c r="D167" i="5"/>
  <c r="E167" i="5"/>
  <c r="F167" i="5"/>
  <c r="G167" i="5"/>
  <c r="H167" i="5"/>
  <c r="B165" i="5"/>
  <c r="C165" i="5"/>
  <c r="D165" i="5"/>
  <c r="E165" i="5"/>
  <c r="F165" i="5"/>
  <c r="G165" i="5"/>
  <c r="H165" i="5"/>
  <c r="A171" i="5"/>
  <c r="A169" i="5"/>
  <c r="A167" i="5"/>
  <c r="A165" i="5"/>
  <c r="A166" i="5"/>
  <c r="A168" i="5"/>
  <c r="A170" i="5"/>
  <c r="A164" i="5"/>
  <c r="B163" i="5"/>
  <c r="C163" i="5"/>
  <c r="D163" i="5"/>
  <c r="E163" i="5"/>
  <c r="F163" i="5"/>
  <c r="G163" i="5"/>
  <c r="H163" i="5"/>
  <c r="B161" i="5"/>
  <c r="C161" i="5"/>
  <c r="D161" i="5"/>
  <c r="E161" i="5"/>
  <c r="F161" i="5"/>
  <c r="G161" i="5"/>
  <c r="H161" i="5"/>
  <c r="A163" i="5"/>
  <c r="A161" i="5"/>
  <c r="A162" i="5"/>
  <c r="A160" i="5"/>
  <c r="B159" i="5"/>
  <c r="C159" i="5"/>
  <c r="D159" i="5"/>
  <c r="E159" i="5"/>
  <c r="F159" i="5"/>
  <c r="G159" i="5"/>
  <c r="H159" i="5"/>
  <c r="B157" i="5"/>
  <c r="C157" i="5"/>
  <c r="D157" i="5"/>
  <c r="E157" i="5"/>
  <c r="F157" i="5"/>
  <c r="G157" i="5"/>
  <c r="H157" i="5"/>
  <c r="B155" i="5"/>
  <c r="C155" i="5"/>
  <c r="D155" i="5"/>
  <c r="E155" i="5"/>
  <c r="F155" i="5"/>
  <c r="G155" i="5"/>
  <c r="H155" i="5"/>
  <c r="B153" i="5"/>
  <c r="C153" i="5"/>
  <c r="D153" i="5"/>
  <c r="E153" i="5"/>
  <c r="F153" i="5"/>
  <c r="G153" i="5"/>
  <c r="H153" i="5"/>
  <c r="B151" i="5"/>
  <c r="C151" i="5"/>
  <c r="D151" i="5"/>
  <c r="E151" i="5"/>
  <c r="F151" i="5"/>
  <c r="G151" i="5"/>
  <c r="H151" i="5"/>
  <c r="A159" i="5"/>
  <c r="A157" i="5"/>
  <c r="A155" i="5"/>
  <c r="A153" i="5"/>
  <c r="A151" i="5"/>
  <c r="A152" i="5"/>
  <c r="A154" i="5"/>
  <c r="A156" i="5"/>
  <c r="A158" i="5"/>
  <c r="A150" i="5"/>
  <c r="B149" i="5"/>
  <c r="C149" i="5"/>
  <c r="D149" i="5"/>
  <c r="E149" i="5"/>
  <c r="F149" i="5"/>
  <c r="G149" i="5"/>
  <c r="H149" i="5"/>
  <c r="B147" i="5"/>
  <c r="C147" i="5"/>
  <c r="D147" i="5"/>
  <c r="E147" i="5"/>
  <c r="F147" i="5"/>
  <c r="G147" i="5"/>
  <c r="H147" i="5"/>
  <c r="B145" i="5"/>
  <c r="C145" i="5"/>
  <c r="D145" i="5"/>
  <c r="E145" i="5"/>
  <c r="F145" i="5"/>
  <c r="G145" i="5"/>
  <c r="H145" i="5"/>
  <c r="A149" i="5"/>
  <c r="A147" i="5"/>
  <c r="A145" i="5"/>
  <c r="A146" i="5"/>
  <c r="A148" i="5"/>
  <c r="A144" i="5"/>
  <c r="B143" i="5"/>
  <c r="C143" i="5"/>
  <c r="D143" i="5"/>
  <c r="E143" i="5"/>
  <c r="F143" i="5"/>
  <c r="G143" i="5"/>
  <c r="H143" i="5"/>
  <c r="B141" i="5"/>
  <c r="C141" i="5"/>
  <c r="D141" i="5"/>
  <c r="E141" i="5"/>
  <c r="F141" i="5"/>
  <c r="G141" i="5"/>
  <c r="H141" i="5"/>
  <c r="B139" i="5"/>
  <c r="C139" i="5"/>
  <c r="D139" i="5"/>
  <c r="E139" i="5"/>
  <c r="F139" i="5"/>
  <c r="G139" i="5"/>
  <c r="H139" i="5"/>
  <c r="B137" i="5"/>
  <c r="C137" i="5"/>
  <c r="D137" i="5"/>
  <c r="E137" i="5"/>
  <c r="F137" i="5"/>
  <c r="G137" i="5"/>
  <c r="H137" i="5"/>
  <c r="A143" i="5"/>
  <c r="A141" i="5"/>
  <c r="A139" i="5"/>
  <c r="A137" i="5"/>
  <c r="A138" i="5"/>
  <c r="A140" i="5"/>
  <c r="A142" i="5"/>
  <c r="A136" i="5"/>
  <c r="B135" i="5"/>
  <c r="C135" i="5"/>
  <c r="D135" i="5"/>
  <c r="E135" i="5"/>
  <c r="F135" i="5"/>
  <c r="G135" i="5"/>
  <c r="H135" i="5"/>
  <c r="B133" i="5"/>
  <c r="C133" i="5"/>
  <c r="D133" i="5"/>
  <c r="E133" i="5"/>
  <c r="F133" i="5"/>
  <c r="G133" i="5"/>
  <c r="H133" i="5"/>
  <c r="B131" i="5"/>
  <c r="C131" i="5"/>
  <c r="D131" i="5"/>
  <c r="E131" i="5"/>
  <c r="F131" i="5"/>
  <c r="G131" i="5"/>
  <c r="H131" i="5"/>
  <c r="B129" i="5"/>
  <c r="C129" i="5"/>
  <c r="D129" i="5"/>
  <c r="E129" i="5"/>
  <c r="F129" i="5"/>
  <c r="G129" i="5"/>
  <c r="H129" i="5"/>
  <c r="B127" i="5"/>
  <c r="C127" i="5"/>
  <c r="D127" i="5"/>
  <c r="E127" i="5"/>
  <c r="F127" i="5"/>
  <c r="G127" i="5"/>
  <c r="H127" i="5"/>
  <c r="A135" i="5"/>
  <c r="A133" i="5"/>
  <c r="A131" i="5"/>
  <c r="A129" i="5"/>
  <c r="A127" i="5"/>
  <c r="A128" i="5"/>
  <c r="A130" i="5"/>
  <c r="A132" i="5"/>
  <c r="A134" i="5"/>
  <c r="A126" i="5"/>
  <c r="B125" i="5"/>
  <c r="C125" i="5"/>
  <c r="D125" i="5"/>
  <c r="E125" i="5"/>
  <c r="F125" i="5"/>
  <c r="G125" i="5"/>
  <c r="H125" i="5"/>
  <c r="B123" i="5"/>
  <c r="C123" i="5"/>
  <c r="D123" i="5"/>
  <c r="E123" i="5"/>
  <c r="F123" i="5"/>
  <c r="G123" i="5"/>
  <c r="H123" i="5"/>
  <c r="B121" i="5"/>
  <c r="C121" i="5"/>
  <c r="D121" i="5"/>
  <c r="E121" i="5"/>
  <c r="F121" i="5"/>
  <c r="G121" i="5"/>
  <c r="H121" i="5"/>
  <c r="B119" i="5"/>
  <c r="C119" i="5"/>
  <c r="D119" i="5"/>
  <c r="E119" i="5"/>
  <c r="F119" i="5"/>
  <c r="G119" i="5"/>
  <c r="H119" i="5"/>
  <c r="B117" i="5"/>
  <c r="C117" i="5"/>
  <c r="D117" i="5"/>
  <c r="E117" i="5"/>
  <c r="F117" i="5"/>
  <c r="G117" i="5"/>
  <c r="H117" i="5"/>
  <c r="B115" i="5"/>
  <c r="C115" i="5"/>
  <c r="D115" i="5"/>
  <c r="E115" i="5"/>
  <c r="F115" i="5"/>
  <c r="G115" i="5"/>
  <c r="H115" i="5"/>
  <c r="B113" i="5"/>
  <c r="C113" i="5"/>
  <c r="D113" i="5"/>
  <c r="E113" i="5"/>
  <c r="F113" i="5"/>
  <c r="G113" i="5"/>
  <c r="H113" i="5"/>
  <c r="A125" i="5"/>
  <c r="A123" i="5"/>
  <c r="A121" i="5"/>
  <c r="A119" i="5"/>
  <c r="A117" i="5"/>
  <c r="A115" i="5"/>
  <c r="A113" i="5"/>
  <c r="A114" i="5"/>
  <c r="A116" i="5"/>
  <c r="A118" i="5"/>
  <c r="A120" i="5"/>
  <c r="A122" i="5"/>
  <c r="A124" i="5"/>
  <c r="A112" i="5"/>
  <c r="B111" i="5"/>
  <c r="C111" i="5"/>
  <c r="D111" i="5"/>
  <c r="E111" i="5"/>
  <c r="F111" i="5"/>
  <c r="G111" i="5"/>
  <c r="H111" i="5"/>
  <c r="B109" i="5"/>
  <c r="C109" i="5"/>
  <c r="D109" i="5"/>
  <c r="E109" i="5"/>
  <c r="F109" i="5"/>
  <c r="G109" i="5"/>
  <c r="H109" i="5"/>
  <c r="B107" i="5"/>
  <c r="C107" i="5"/>
  <c r="D107" i="5"/>
  <c r="E107" i="5"/>
  <c r="F107" i="5"/>
  <c r="G107" i="5"/>
  <c r="H107" i="5"/>
  <c r="B105" i="5"/>
  <c r="C105" i="5"/>
  <c r="D105" i="5"/>
  <c r="E105" i="5"/>
  <c r="F105" i="5"/>
  <c r="G105" i="5"/>
  <c r="H105" i="5"/>
  <c r="B103" i="5"/>
  <c r="C103" i="5"/>
  <c r="D103" i="5"/>
  <c r="E103" i="5"/>
  <c r="F103" i="5"/>
  <c r="G103" i="5"/>
  <c r="H103" i="5"/>
  <c r="B101" i="5"/>
  <c r="C101" i="5"/>
  <c r="D101" i="5"/>
  <c r="E101" i="5"/>
  <c r="F101" i="5"/>
  <c r="G101" i="5"/>
  <c r="H101" i="5"/>
  <c r="A111" i="5"/>
  <c r="A109" i="5"/>
  <c r="A107" i="5"/>
  <c r="A105" i="5"/>
  <c r="A103" i="5"/>
  <c r="A101" i="5"/>
  <c r="B99" i="5"/>
  <c r="C99" i="5"/>
  <c r="D99" i="5"/>
  <c r="E99" i="5"/>
  <c r="F99" i="5"/>
  <c r="G99" i="5"/>
  <c r="H99" i="5"/>
  <c r="A99" i="5"/>
  <c r="A100" i="5"/>
  <c r="A102" i="5"/>
  <c r="A104" i="5"/>
  <c r="A106" i="5"/>
  <c r="A108" i="5"/>
  <c r="A110" i="5"/>
  <c r="A98" i="5"/>
  <c r="B97" i="5"/>
  <c r="C97" i="5"/>
  <c r="D97" i="5"/>
  <c r="E97" i="5"/>
  <c r="F97" i="5"/>
  <c r="G97" i="5"/>
  <c r="H97" i="5"/>
  <c r="B95" i="5"/>
  <c r="C95" i="5"/>
  <c r="D95" i="5"/>
  <c r="E95" i="5"/>
  <c r="F95" i="5"/>
  <c r="G95" i="5"/>
  <c r="H95" i="5"/>
  <c r="B93" i="5"/>
  <c r="C93" i="5"/>
  <c r="D93" i="5"/>
  <c r="E93" i="5"/>
  <c r="F93" i="5"/>
  <c r="G93" i="5"/>
  <c r="H93" i="5"/>
  <c r="B91" i="5"/>
  <c r="C91" i="5"/>
  <c r="D91" i="5"/>
  <c r="E91" i="5"/>
  <c r="F91" i="5"/>
  <c r="G91" i="5"/>
  <c r="H91" i="5"/>
  <c r="B89" i="5"/>
  <c r="C89" i="5"/>
  <c r="D89" i="5"/>
  <c r="E89" i="5"/>
  <c r="F89" i="5"/>
  <c r="G89" i="5"/>
  <c r="H89" i="5"/>
  <c r="B87" i="5"/>
  <c r="C87" i="5"/>
  <c r="D87" i="5"/>
  <c r="E87" i="5"/>
  <c r="F87" i="5"/>
  <c r="G87" i="5"/>
  <c r="H87" i="5"/>
  <c r="A97" i="5"/>
  <c r="A95" i="5"/>
  <c r="A93" i="5"/>
  <c r="A91" i="5"/>
  <c r="A89" i="5"/>
  <c r="A87" i="5"/>
  <c r="B85" i="5"/>
  <c r="C85" i="5"/>
  <c r="D85" i="5"/>
  <c r="E85" i="5"/>
  <c r="F85" i="5"/>
  <c r="G85" i="5"/>
  <c r="H85" i="5"/>
  <c r="A85" i="5"/>
  <c r="A96" i="5"/>
  <c r="A94" i="5"/>
  <c r="A92" i="5"/>
  <c r="A90" i="5"/>
  <c r="A88" i="5"/>
  <c r="A86" i="5"/>
  <c r="A84" i="5"/>
  <c r="B83" i="5" l="1"/>
  <c r="C83" i="5"/>
  <c r="D83" i="5"/>
  <c r="E83" i="5"/>
  <c r="F83" i="5"/>
  <c r="G83" i="5"/>
  <c r="H83" i="5"/>
  <c r="B81" i="5"/>
  <c r="C81" i="5"/>
  <c r="D81" i="5"/>
  <c r="E81" i="5"/>
  <c r="F81" i="5"/>
  <c r="G81" i="5"/>
  <c r="H81" i="5"/>
  <c r="B79" i="5"/>
  <c r="C79" i="5"/>
  <c r="D79" i="5"/>
  <c r="E79" i="5"/>
  <c r="F79" i="5"/>
  <c r="G79" i="5"/>
  <c r="H79" i="5"/>
  <c r="B77" i="5"/>
  <c r="C77" i="5"/>
  <c r="D77" i="5"/>
  <c r="E77" i="5"/>
  <c r="F77" i="5"/>
  <c r="G77" i="5"/>
  <c r="H77" i="5"/>
  <c r="B75" i="5"/>
  <c r="C75" i="5"/>
  <c r="D75" i="5"/>
  <c r="E75" i="5"/>
  <c r="F75" i="5"/>
  <c r="G75" i="5"/>
  <c r="H75" i="5"/>
  <c r="B73" i="5"/>
  <c r="C73" i="5"/>
  <c r="D73" i="5"/>
  <c r="E73" i="5"/>
  <c r="F73" i="5"/>
  <c r="G73" i="5"/>
  <c r="H73" i="5"/>
  <c r="A83" i="5"/>
  <c r="A81" i="5"/>
  <c r="A79" i="5"/>
  <c r="A77" i="5"/>
  <c r="A75" i="5"/>
  <c r="A82" i="5"/>
  <c r="A80" i="5"/>
  <c r="A78" i="5"/>
  <c r="A76" i="5"/>
  <c r="A74" i="5"/>
  <c r="A73" i="5"/>
  <c r="A72" i="5"/>
  <c r="B71" i="5"/>
  <c r="C71" i="5"/>
  <c r="D71" i="5"/>
  <c r="E71" i="5"/>
  <c r="F71" i="5"/>
  <c r="G71" i="5"/>
  <c r="H71" i="5"/>
  <c r="B69" i="5"/>
  <c r="C69" i="5"/>
  <c r="D69" i="5"/>
  <c r="E69" i="5"/>
  <c r="F69" i="5"/>
  <c r="G69" i="5"/>
  <c r="H69" i="5"/>
  <c r="B67" i="5"/>
  <c r="C67" i="5"/>
  <c r="D67" i="5"/>
  <c r="E67" i="5"/>
  <c r="F67" i="5"/>
  <c r="G67" i="5"/>
  <c r="H67" i="5"/>
  <c r="A71" i="5"/>
  <c r="A69" i="5"/>
  <c r="A70" i="5"/>
  <c r="A68" i="5"/>
  <c r="A67" i="5"/>
  <c r="A66" i="5"/>
  <c r="B65" i="5"/>
  <c r="C65" i="5"/>
  <c r="D65" i="5"/>
  <c r="E65" i="5"/>
  <c r="F65" i="5"/>
  <c r="G65" i="5"/>
  <c r="H65" i="5"/>
  <c r="B63" i="5"/>
  <c r="C63" i="5"/>
  <c r="D63" i="5"/>
  <c r="E63" i="5"/>
  <c r="F63" i="5"/>
  <c r="G63" i="5"/>
  <c r="H63" i="5"/>
  <c r="B61" i="5"/>
  <c r="C61" i="5"/>
  <c r="D61" i="5"/>
  <c r="E61" i="5"/>
  <c r="F61" i="5"/>
  <c r="G61" i="5"/>
  <c r="H61" i="5"/>
  <c r="A65" i="5"/>
  <c r="A63" i="5"/>
  <c r="A64" i="5"/>
  <c r="A62" i="5"/>
  <c r="A61" i="5"/>
  <c r="A60" i="5"/>
  <c r="B59" i="5"/>
  <c r="C59" i="5"/>
  <c r="D59" i="5"/>
  <c r="E59" i="5"/>
  <c r="F59" i="5"/>
  <c r="G59" i="5"/>
  <c r="H59" i="5"/>
  <c r="B57" i="5"/>
  <c r="C57" i="5"/>
  <c r="D57" i="5"/>
  <c r="E57" i="5"/>
  <c r="F57" i="5"/>
  <c r="G57" i="5"/>
  <c r="H57" i="5"/>
  <c r="B55" i="5"/>
  <c r="C55" i="5"/>
  <c r="D55" i="5"/>
  <c r="E55" i="5"/>
  <c r="F55" i="5"/>
  <c r="G55" i="5"/>
  <c r="H55" i="5"/>
  <c r="B53" i="5"/>
  <c r="C53" i="5"/>
  <c r="D53" i="5"/>
  <c r="E53" i="5"/>
  <c r="F53" i="5"/>
  <c r="G53" i="5"/>
  <c r="H53" i="5"/>
  <c r="A59" i="5"/>
  <c r="A57" i="5"/>
  <c r="A55" i="5"/>
  <c r="A58" i="5"/>
  <c r="A56" i="5"/>
  <c r="A54" i="5"/>
  <c r="A53" i="5"/>
  <c r="A52" i="5"/>
  <c r="B51" i="5"/>
  <c r="C51" i="5"/>
  <c r="D51" i="5"/>
  <c r="E51" i="5"/>
  <c r="F51" i="5"/>
  <c r="G51" i="5"/>
  <c r="H51" i="5"/>
  <c r="A51" i="5"/>
  <c r="A50" i="5"/>
  <c r="B49" i="5"/>
  <c r="C49" i="5"/>
  <c r="D49" i="5"/>
  <c r="E49" i="5"/>
  <c r="F49" i="5"/>
  <c r="G49" i="5"/>
  <c r="H49" i="5"/>
  <c r="B47" i="5"/>
  <c r="C47" i="5"/>
  <c r="D47" i="5"/>
  <c r="E47" i="5"/>
  <c r="F47" i="5"/>
  <c r="G47" i="5"/>
  <c r="H47" i="5"/>
  <c r="B45" i="5"/>
  <c r="C45" i="5"/>
  <c r="D45" i="5"/>
  <c r="E45" i="5"/>
  <c r="F45" i="5"/>
  <c r="G45" i="5"/>
  <c r="H45" i="5"/>
  <c r="A49" i="5"/>
  <c r="A47" i="5"/>
  <c r="A48" i="5"/>
  <c r="A46" i="5"/>
  <c r="A45" i="5"/>
  <c r="A44" i="5"/>
  <c r="B43" i="5"/>
  <c r="C43" i="5"/>
  <c r="D43" i="5"/>
  <c r="E43" i="5"/>
  <c r="F43" i="5"/>
  <c r="G43" i="5"/>
  <c r="H43" i="5"/>
  <c r="B41" i="5"/>
  <c r="C41" i="5"/>
  <c r="D41" i="5"/>
  <c r="E41" i="5"/>
  <c r="F41" i="5"/>
  <c r="G41" i="5"/>
  <c r="H41" i="5"/>
  <c r="A43" i="5"/>
  <c r="A41" i="5"/>
  <c r="A42" i="5"/>
  <c r="A40" i="5"/>
  <c r="B39" i="5"/>
  <c r="C39" i="5"/>
  <c r="D39" i="5"/>
  <c r="E39" i="5"/>
  <c r="F39" i="5"/>
  <c r="G39" i="5"/>
  <c r="H39" i="5"/>
  <c r="A39" i="5"/>
  <c r="A38" i="5"/>
  <c r="B37" i="5"/>
  <c r="C37" i="5"/>
  <c r="D37" i="5"/>
  <c r="E37" i="5"/>
  <c r="F37" i="5"/>
  <c r="G37" i="5"/>
  <c r="H37" i="5"/>
  <c r="B35" i="5"/>
  <c r="C35" i="5"/>
  <c r="D35" i="5"/>
  <c r="E35" i="5"/>
  <c r="F35" i="5"/>
  <c r="G35" i="5"/>
  <c r="H35" i="5"/>
  <c r="B33" i="5"/>
  <c r="C33" i="5"/>
  <c r="D33" i="5"/>
  <c r="E33" i="5"/>
  <c r="F33" i="5"/>
  <c r="G33" i="5"/>
  <c r="H33" i="5"/>
  <c r="B31" i="5"/>
  <c r="C31" i="5"/>
  <c r="D31" i="5"/>
  <c r="E31" i="5"/>
  <c r="F31" i="5"/>
  <c r="G31" i="5"/>
  <c r="H31" i="5"/>
  <c r="A37" i="5"/>
  <c r="A35" i="5"/>
  <c r="A33" i="5"/>
  <c r="A31" i="5"/>
  <c r="A36" i="5"/>
  <c r="A34" i="5"/>
  <c r="A32" i="5"/>
  <c r="A30" i="5"/>
  <c r="B29" i="5"/>
  <c r="C29" i="5"/>
  <c r="D29" i="5"/>
  <c r="E29" i="5"/>
  <c r="F29" i="5"/>
  <c r="G29" i="5"/>
  <c r="H29" i="5"/>
  <c r="A29" i="5"/>
  <c r="A28" i="5"/>
  <c r="B27" i="5"/>
  <c r="C27" i="5"/>
  <c r="D27" i="5"/>
  <c r="E27" i="5"/>
  <c r="F27" i="5"/>
  <c r="G27" i="5"/>
  <c r="H27" i="5"/>
  <c r="B25" i="5"/>
  <c r="C25" i="5"/>
  <c r="D25" i="5"/>
  <c r="E25" i="5"/>
  <c r="F25" i="5"/>
  <c r="G25" i="5"/>
  <c r="H25" i="5"/>
  <c r="B23" i="5"/>
  <c r="C23" i="5"/>
  <c r="D23" i="5"/>
  <c r="E23" i="5"/>
  <c r="F23" i="5"/>
  <c r="G23" i="5"/>
  <c r="H23" i="5"/>
  <c r="B21" i="5"/>
  <c r="C21" i="5"/>
  <c r="D21" i="5"/>
  <c r="E21" i="5"/>
  <c r="F21" i="5"/>
  <c r="G21" i="5"/>
  <c r="H21" i="5"/>
  <c r="A27" i="5"/>
  <c r="A25" i="5"/>
  <c r="A23" i="5"/>
  <c r="A21" i="5"/>
  <c r="A26" i="5"/>
  <c r="A24" i="5"/>
  <c r="A22" i="5"/>
  <c r="A20" i="5"/>
  <c r="B19" i="5"/>
  <c r="C19" i="5"/>
  <c r="D19" i="5"/>
  <c r="E19" i="5"/>
  <c r="F19" i="5"/>
  <c r="G19" i="5"/>
  <c r="H19" i="5"/>
  <c r="A19" i="5"/>
  <c r="A18" i="5"/>
  <c r="B17" i="5"/>
  <c r="C17" i="5"/>
  <c r="D17" i="5"/>
  <c r="E17" i="5"/>
  <c r="F17" i="5"/>
  <c r="G17" i="5"/>
  <c r="H17" i="5"/>
  <c r="A17" i="5"/>
  <c r="B15" i="5"/>
  <c r="C15" i="5"/>
  <c r="D15" i="5"/>
  <c r="E15" i="5"/>
  <c r="F15" i="5"/>
  <c r="G15" i="5"/>
  <c r="H15" i="5"/>
  <c r="A15" i="5"/>
  <c r="B13" i="5"/>
  <c r="C13" i="5"/>
  <c r="D13" i="5"/>
  <c r="E13" i="5"/>
  <c r="F13" i="5"/>
  <c r="G13" i="5"/>
  <c r="H13" i="5"/>
  <c r="A13" i="5"/>
  <c r="B11" i="5"/>
  <c r="C11" i="5"/>
  <c r="D11" i="5"/>
  <c r="E11" i="5"/>
  <c r="F11" i="5"/>
  <c r="G11" i="5"/>
  <c r="H11" i="5"/>
  <c r="A11" i="5"/>
  <c r="B9" i="5"/>
  <c r="C9" i="5"/>
  <c r="D9" i="5"/>
  <c r="E9" i="5"/>
  <c r="F9" i="5"/>
  <c r="G9" i="5"/>
  <c r="H9" i="5"/>
  <c r="A9" i="5"/>
  <c r="B7" i="5"/>
  <c r="C7" i="5"/>
  <c r="D7" i="5"/>
  <c r="E7" i="5"/>
  <c r="F7" i="5"/>
  <c r="G7" i="5"/>
  <c r="H7" i="5"/>
  <c r="A7" i="5"/>
  <c r="B5" i="5"/>
  <c r="C5" i="5"/>
  <c r="D5" i="5"/>
  <c r="E5" i="5"/>
  <c r="F5" i="5"/>
  <c r="G5" i="5"/>
  <c r="H5" i="5"/>
  <c r="A5" i="5"/>
  <c r="A16" i="5"/>
  <c r="A14" i="5"/>
  <c r="A12" i="5"/>
  <c r="A10" i="5"/>
  <c r="A8" i="5"/>
  <c r="A6" i="5"/>
  <c r="A4" i="5"/>
  <c r="S223" i="4" l="1"/>
  <c r="S222" i="4"/>
  <c r="S221" i="4"/>
  <c r="S220" i="4"/>
  <c r="S219" i="4"/>
  <c r="S218" i="4"/>
  <c r="X123" i="4" l="1"/>
  <c r="W123" i="4"/>
  <c r="V123" i="4"/>
  <c r="U123" i="4"/>
  <c r="X53" i="4"/>
  <c r="W53" i="4"/>
  <c r="V53" i="4"/>
  <c r="U53" i="4"/>
  <c r="T123" i="4" l="1"/>
  <c r="R123" i="4" s="1"/>
  <c r="T53" i="4"/>
  <c r="R53" i="4" s="1"/>
  <c r="Q223" i="4"/>
  <c r="Q222" i="4"/>
  <c r="Q221" i="4"/>
  <c r="Q220" i="4"/>
  <c r="Q219" i="4"/>
  <c r="Q218" i="4"/>
  <c r="X83" i="4"/>
  <c r="W83" i="4"/>
  <c r="V83" i="4"/>
  <c r="U83" i="4"/>
  <c r="Q225" i="4" l="1"/>
  <c r="T83" i="4"/>
  <c r="R83" i="4" s="1"/>
  <c r="X8" i="4"/>
  <c r="W8" i="4"/>
  <c r="V8" i="4"/>
  <c r="U8" i="4"/>
  <c r="T8" i="4" l="1"/>
  <c r="R8" i="4" s="1"/>
  <c r="X81" i="4"/>
  <c r="W81" i="4"/>
  <c r="V81" i="4"/>
  <c r="U81" i="4"/>
  <c r="X79" i="4"/>
  <c r="W79" i="4"/>
  <c r="V79" i="4"/>
  <c r="U79" i="4"/>
  <c r="X157" i="4"/>
  <c r="W157" i="4"/>
  <c r="V157" i="4"/>
  <c r="U157" i="4"/>
  <c r="X155" i="4"/>
  <c r="W155" i="4"/>
  <c r="V155" i="4"/>
  <c r="U155" i="4"/>
  <c r="X153" i="4"/>
  <c r="W153" i="4"/>
  <c r="V153" i="4"/>
  <c r="U153" i="4"/>
  <c r="X151" i="4"/>
  <c r="W151" i="4"/>
  <c r="V151" i="4"/>
  <c r="U151" i="4"/>
  <c r="X149" i="4"/>
  <c r="W149" i="4"/>
  <c r="V149" i="4"/>
  <c r="U149" i="4"/>
  <c r="X147" i="4"/>
  <c r="W147" i="4"/>
  <c r="V147" i="4"/>
  <c r="U147" i="4"/>
  <c r="X145" i="4"/>
  <c r="W145" i="4"/>
  <c r="V145" i="4"/>
  <c r="U145" i="4"/>
  <c r="X188" i="4"/>
  <c r="W188" i="4"/>
  <c r="V188" i="4"/>
  <c r="U188" i="4"/>
  <c r="X186" i="4"/>
  <c r="W186" i="4"/>
  <c r="V186" i="4"/>
  <c r="U186" i="4"/>
  <c r="X184" i="4"/>
  <c r="W184" i="4"/>
  <c r="V184" i="4"/>
  <c r="U184" i="4"/>
  <c r="X170" i="4"/>
  <c r="W170" i="4"/>
  <c r="V170" i="4"/>
  <c r="U170" i="4"/>
  <c r="X168" i="4"/>
  <c r="W168" i="4"/>
  <c r="V168" i="4"/>
  <c r="U168" i="4"/>
  <c r="X166" i="4"/>
  <c r="W166" i="4"/>
  <c r="V166" i="4"/>
  <c r="U166" i="4"/>
  <c r="X164" i="4"/>
  <c r="W164" i="4"/>
  <c r="V164" i="4"/>
  <c r="U164" i="4"/>
  <c r="X162" i="4"/>
  <c r="W162" i="4"/>
  <c r="V162" i="4"/>
  <c r="U162" i="4"/>
  <c r="X216" i="4"/>
  <c r="W216" i="4"/>
  <c r="V216" i="4"/>
  <c r="U216" i="4"/>
  <c r="X214" i="4"/>
  <c r="W214" i="4"/>
  <c r="V214" i="4"/>
  <c r="U214" i="4"/>
  <c r="X212" i="4"/>
  <c r="W212" i="4"/>
  <c r="V212" i="4"/>
  <c r="U212" i="4"/>
  <c r="X210" i="4"/>
  <c r="W210" i="4"/>
  <c r="V210" i="4"/>
  <c r="U210" i="4"/>
  <c r="X200" i="4"/>
  <c r="W200" i="4"/>
  <c r="V200" i="4"/>
  <c r="U200" i="4"/>
  <c r="X198" i="4"/>
  <c r="W198" i="4"/>
  <c r="V198" i="4"/>
  <c r="U198" i="4"/>
  <c r="X196" i="4"/>
  <c r="W196" i="4"/>
  <c r="V196" i="4"/>
  <c r="U196" i="4"/>
  <c r="X194" i="4"/>
  <c r="W194" i="4"/>
  <c r="V194" i="4"/>
  <c r="U194" i="4"/>
  <c r="X192" i="4"/>
  <c r="W192" i="4"/>
  <c r="V192" i="4"/>
  <c r="U192" i="4"/>
  <c r="X206" i="4"/>
  <c r="W206" i="4"/>
  <c r="V206" i="4"/>
  <c r="U206" i="4"/>
  <c r="X204" i="4"/>
  <c r="W204" i="4"/>
  <c r="V204" i="4"/>
  <c r="U204" i="4"/>
  <c r="X180" i="4"/>
  <c r="W180" i="4"/>
  <c r="V180" i="4"/>
  <c r="U180" i="4"/>
  <c r="X178" i="4"/>
  <c r="W178" i="4"/>
  <c r="V178" i="4"/>
  <c r="U178" i="4"/>
  <c r="X176" i="4"/>
  <c r="W176" i="4"/>
  <c r="V176" i="4"/>
  <c r="U176" i="4"/>
  <c r="X174" i="4"/>
  <c r="W174" i="4"/>
  <c r="V174" i="4"/>
  <c r="U174" i="4"/>
  <c r="X91" i="4"/>
  <c r="W91" i="4"/>
  <c r="V91" i="4"/>
  <c r="U91" i="4"/>
  <c r="X89" i="4"/>
  <c r="W89" i="4"/>
  <c r="V89" i="4"/>
  <c r="U89" i="4"/>
  <c r="X87" i="4"/>
  <c r="W87" i="4"/>
  <c r="V87" i="4"/>
  <c r="U87" i="4"/>
  <c r="X140" i="4"/>
  <c r="W140" i="4"/>
  <c r="V140" i="4"/>
  <c r="U140" i="4"/>
  <c r="X138" i="4"/>
  <c r="W138" i="4"/>
  <c r="V138" i="4"/>
  <c r="U138" i="4"/>
  <c r="X136" i="4"/>
  <c r="W136" i="4"/>
  <c r="V136" i="4"/>
  <c r="U136" i="4"/>
  <c r="X134" i="4"/>
  <c r="W134" i="4"/>
  <c r="V134" i="4"/>
  <c r="U134" i="4"/>
  <c r="X132" i="4"/>
  <c r="W132" i="4"/>
  <c r="V132" i="4"/>
  <c r="U132" i="4"/>
  <c r="X130" i="4"/>
  <c r="W130" i="4"/>
  <c r="V130" i="4"/>
  <c r="U130" i="4"/>
  <c r="X128" i="4"/>
  <c r="W128" i="4"/>
  <c r="V128" i="4"/>
  <c r="U128" i="4"/>
  <c r="X121" i="4"/>
  <c r="W121" i="4"/>
  <c r="V121" i="4"/>
  <c r="U121" i="4"/>
  <c r="X119" i="4"/>
  <c r="W119" i="4"/>
  <c r="V119" i="4"/>
  <c r="U119" i="4"/>
  <c r="X117" i="4"/>
  <c r="W117" i="4"/>
  <c r="V117" i="4"/>
  <c r="U117" i="4"/>
  <c r="X115" i="4"/>
  <c r="W115" i="4"/>
  <c r="V115" i="4"/>
  <c r="U115" i="4"/>
  <c r="X113" i="4"/>
  <c r="W113" i="4"/>
  <c r="V113" i="4"/>
  <c r="U113" i="4"/>
  <c r="X111" i="4"/>
  <c r="W111" i="4"/>
  <c r="V111" i="4"/>
  <c r="U111" i="4"/>
  <c r="X106" i="4"/>
  <c r="W106" i="4"/>
  <c r="V106" i="4"/>
  <c r="U106" i="4"/>
  <c r="X104" i="4"/>
  <c r="W104" i="4"/>
  <c r="V104" i="4"/>
  <c r="U104" i="4"/>
  <c r="X102" i="4"/>
  <c r="W102" i="4"/>
  <c r="V102" i="4"/>
  <c r="U102" i="4"/>
  <c r="X100" i="4"/>
  <c r="W100" i="4"/>
  <c r="V100" i="4"/>
  <c r="U100" i="4"/>
  <c r="X98" i="4"/>
  <c r="W98" i="4"/>
  <c r="V98" i="4"/>
  <c r="U98" i="4"/>
  <c r="X96" i="4"/>
  <c r="W96" i="4"/>
  <c r="V96" i="4"/>
  <c r="U96" i="4"/>
  <c r="X75" i="4"/>
  <c r="W75" i="4"/>
  <c r="V75" i="4"/>
  <c r="U75" i="4"/>
  <c r="X73" i="4"/>
  <c r="W73" i="4"/>
  <c r="V73" i="4"/>
  <c r="U73" i="4"/>
  <c r="X71" i="4"/>
  <c r="W71" i="4"/>
  <c r="V71" i="4"/>
  <c r="U71" i="4"/>
  <c r="X69" i="4"/>
  <c r="W69" i="4"/>
  <c r="V69" i="4"/>
  <c r="U69" i="4"/>
  <c r="X20" i="4"/>
  <c r="W20" i="4"/>
  <c r="V20" i="4"/>
  <c r="U20" i="4"/>
  <c r="X18" i="4"/>
  <c r="W18" i="4"/>
  <c r="V18" i="4"/>
  <c r="U18" i="4"/>
  <c r="X16" i="4"/>
  <c r="W16" i="4"/>
  <c r="V16" i="4"/>
  <c r="U16" i="4"/>
  <c r="X14" i="4"/>
  <c r="W14" i="4"/>
  <c r="V14" i="4"/>
  <c r="U14" i="4"/>
  <c r="X12" i="4"/>
  <c r="W12" i="4"/>
  <c r="V12" i="4"/>
  <c r="U12" i="4"/>
  <c r="X10" i="4"/>
  <c r="W10" i="4"/>
  <c r="V10" i="4"/>
  <c r="U10" i="4"/>
  <c r="X45" i="4"/>
  <c r="W45" i="4"/>
  <c r="V45" i="4"/>
  <c r="U45" i="4"/>
  <c r="X43" i="4"/>
  <c r="W43" i="4"/>
  <c r="V43" i="4"/>
  <c r="U43" i="4"/>
  <c r="X41" i="4"/>
  <c r="W41" i="4"/>
  <c r="V41" i="4"/>
  <c r="U41" i="4"/>
  <c r="X39" i="4"/>
  <c r="W39" i="4"/>
  <c r="V39" i="4"/>
  <c r="U39" i="4"/>
  <c r="X37" i="4"/>
  <c r="W37" i="4"/>
  <c r="V37" i="4"/>
  <c r="U37" i="4"/>
  <c r="X61" i="4"/>
  <c r="W61" i="4"/>
  <c r="V61" i="4"/>
  <c r="U61" i="4"/>
  <c r="X59" i="4"/>
  <c r="W59" i="4"/>
  <c r="V59" i="4"/>
  <c r="U59" i="4"/>
  <c r="X57" i="4"/>
  <c r="W57" i="4"/>
  <c r="V57" i="4"/>
  <c r="U57" i="4"/>
  <c r="X65" i="4"/>
  <c r="W65" i="4"/>
  <c r="V65" i="4"/>
  <c r="U65" i="4"/>
  <c r="X51" i="4"/>
  <c r="W51" i="4"/>
  <c r="V51" i="4"/>
  <c r="U51" i="4"/>
  <c r="X49" i="4"/>
  <c r="W49" i="4"/>
  <c r="V49" i="4"/>
  <c r="U49" i="4"/>
  <c r="X33" i="4"/>
  <c r="W33" i="4"/>
  <c r="V33" i="4"/>
  <c r="U33" i="4"/>
  <c r="X31" i="4"/>
  <c r="W31" i="4"/>
  <c r="V31" i="4"/>
  <c r="U31" i="4"/>
  <c r="X29" i="4"/>
  <c r="W29" i="4"/>
  <c r="V29" i="4"/>
  <c r="U29" i="4"/>
  <c r="T43" i="4" l="1"/>
  <c r="R43" i="4" s="1"/>
  <c r="T69" i="4"/>
  <c r="R69" i="4" s="1"/>
  <c r="T155" i="4"/>
  <c r="R155" i="4" s="1"/>
  <c r="T39" i="4"/>
  <c r="R39" i="4" s="1"/>
  <c r="T73" i="4"/>
  <c r="R73" i="4" s="1"/>
  <c r="T115" i="4"/>
  <c r="R115" i="4" s="1"/>
  <c r="T128" i="4"/>
  <c r="R128" i="4" s="1"/>
  <c r="T136" i="4"/>
  <c r="R136" i="4" s="1"/>
  <c r="T140" i="4"/>
  <c r="R140" i="4" s="1"/>
  <c r="T178" i="4"/>
  <c r="R178" i="4" s="1"/>
  <c r="T186" i="4"/>
  <c r="R186" i="4" s="1"/>
  <c r="T147" i="4"/>
  <c r="R147" i="4" s="1"/>
  <c r="T151" i="4"/>
  <c r="R151" i="4" s="1"/>
  <c r="T79" i="4"/>
  <c r="R79" i="4" s="1"/>
  <c r="T138" i="4"/>
  <c r="R138" i="4" s="1"/>
  <c r="T59" i="4"/>
  <c r="R59" i="4" s="1"/>
  <c r="T51" i="4"/>
  <c r="R51" i="4" s="1"/>
  <c r="T166" i="4"/>
  <c r="R166" i="4" s="1"/>
  <c r="T204" i="4"/>
  <c r="R204" i="4" s="1"/>
  <c r="T132" i="4"/>
  <c r="R132" i="4" s="1"/>
  <c r="T111" i="4"/>
  <c r="R111" i="4" s="1"/>
  <c r="T104" i="4"/>
  <c r="R104" i="4" s="1"/>
  <c r="T96" i="4"/>
  <c r="R96" i="4" s="1"/>
  <c r="T18" i="4"/>
  <c r="R18" i="4" s="1"/>
  <c r="T14" i="4"/>
  <c r="R14" i="4" s="1"/>
  <c r="T10" i="4"/>
  <c r="R10" i="4" s="1"/>
  <c r="T49" i="4"/>
  <c r="R49" i="4" s="1"/>
  <c r="T33" i="4"/>
  <c r="R33" i="4" s="1"/>
  <c r="T121" i="4"/>
  <c r="R121" i="4" s="1"/>
  <c r="T117" i="4"/>
  <c r="R117" i="4" s="1"/>
  <c r="T113" i="4"/>
  <c r="R113" i="4" s="1"/>
  <c r="T106" i="4"/>
  <c r="R106" i="4" s="1"/>
  <c r="T102" i="4"/>
  <c r="R102" i="4" s="1"/>
  <c r="T37" i="4"/>
  <c r="R37" i="4" s="1"/>
  <c r="T65" i="4"/>
  <c r="R65" i="4" s="1"/>
  <c r="T31" i="4"/>
  <c r="R31" i="4" s="1"/>
  <c r="T29" i="4"/>
  <c r="R29" i="4" s="1"/>
  <c r="T81" i="4"/>
  <c r="R81" i="4" s="1"/>
  <c r="T157" i="4"/>
  <c r="R157" i="4" s="1"/>
  <c r="T153" i="4"/>
  <c r="R153" i="4" s="1"/>
  <c r="T149" i="4"/>
  <c r="R149" i="4" s="1"/>
  <c r="T145" i="4"/>
  <c r="R145" i="4" s="1"/>
  <c r="T188" i="4"/>
  <c r="R188" i="4" s="1"/>
  <c r="T184" i="4"/>
  <c r="R184" i="4" s="1"/>
  <c r="T170" i="4"/>
  <c r="R170" i="4" s="1"/>
  <c r="T168" i="4"/>
  <c r="R168" i="4" s="1"/>
  <c r="T164" i="4"/>
  <c r="R164" i="4" s="1"/>
  <c r="T162" i="4"/>
  <c r="R162" i="4" s="1"/>
  <c r="T216" i="4"/>
  <c r="R216" i="4" s="1"/>
  <c r="T214" i="4"/>
  <c r="R214" i="4" s="1"/>
  <c r="T212" i="4"/>
  <c r="R212" i="4" s="1"/>
  <c r="T210" i="4"/>
  <c r="R210" i="4" s="1"/>
  <c r="T200" i="4"/>
  <c r="R200" i="4" s="1"/>
  <c r="T198" i="4"/>
  <c r="R198" i="4" s="1"/>
  <c r="T196" i="4"/>
  <c r="R196" i="4" s="1"/>
  <c r="T194" i="4"/>
  <c r="R194" i="4" s="1"/>
  <c r="T192" i="4"/>
  <c r="R192" i="4" s="1"/>
  <c r="T206" i="4"/>
  <c r="R206" i="4" s="1"/>
  <c r="T180" i="4"/>
  <c r="R180" i="4" s="1"/>
  <c r="T176" i="4"/>
  <c r="R176" i="4" s="1"/>
  <c r="T134" i="4"/>
  <c r="R134" i="4" s="1"/>
  <c r="T130" i="4"/>
  <c r="R130" i="4" s="1"/>
  <c r="T119" i="4"/>
  <c r="R119" i="4" s="1"/>
  <c r="T75" i="4"/>
  <c r="R75" i="4" s="1"/>
  <c r="T71" i="4"/>
  <c r="R71" i="4" s="1"/>
  <c r="T20" i="4"/>
  <c r="R20" i="4" s="1"/>
  <c r="T16" i="4"/>
  <c r="R16" i="4" s="1"/>
  <c r="T12" i="4"/>
  <c r="R12" i="4" s="1"/>
  <c r="T45" i="4"/>
  <c r="R45" i="4" s="1"/>
  <c r="T41" i="4"/>
  <c r="R41" i="4" s="1"/>
  <c r="T61" i="4"/>
  <c r="R61" i="4" s="1"/>
  <c r="T57" i="4"/>
  <c r="R57" i="4" s="1"/>
  <c r="T174" i="4"/>
  <c r="R174" i="4" s="1"/>
  <c r="T91" i="4"/>
  <c r="R91" i="4" s="1"/>
  <c r="T89" i="4"/>
  <c r="R89" i="4" s="1"/>
  <c r="T87" i="4"/>
  <c r="R87" i="4" s="1"/>
  <c r="T100" i="4"/>
  <c r="R100" i="4" s="1"/>
  <c r="T98" i="4"/>
  <c r="R98" i="4" s="1"/>
  <c r="X27" i="4"/>
  <c r="W27" i="4"/>
  <c r="V27" i="4"/>
  <c r="U27" i="4"/>
  <c r="X25" i="4"/>
  <c r="W25" i="4"/>
  <c r="V25" i="4"/>
  <c r="U25" i="4"/>
  <c r="R221" i="4" l="1"/>
  <c r="P221" i="4" s="1"/>
  <c r="E41" i="2" s="1"/>
  <c r="R219" i="4"/>
  <c r="P219" i="4" s="1"/>
  <c r="C41" i="2" s="1"/>
  <c r="R223" i="4"/>
  <c r="P223" i="4" s="1"/>
  <c r="G41" i="2" s="1"/>
  <c r="R222" i="4"/>
  <c r="P222" i="4" s="1"/>
  <c r="F41" i="2" s="1"/>
  <c r="R220" i="4"/>
  <c r="P220" i="4" s="1"/>
  <c r="D41" i="2" s="1"/>
  <c r="T27" i="4"/>
  <c r="R27" i="4" s="1"/>
  <c r="T25" i="4"/>
  <c r="R25" i="4" s="1"/>
  <c r="R218" i="4" l="1"/>
  <c r="P218" i="4" s="1"/>
  <c r="B41" i="2" s="1"/>
</calcChain>
</file>

<file path=xl/sharedStrings.xml><?xml version="1.0" encoding="utf-8"?>
<sst xmlns="http://schemas.openxmlformats.org/spreadsheetml/2006/main" count="775" uniqueCount="340">
  <si>
    <t>policy 10</t>
  </si>
  <si>
    <t>policy 11</t>
  </si>
  <si>
    <t>policy 12</t>
  </si>
  <si>
    <t>policy 14</t>
  </si>
  <si>
    <t>policy 15</t>
  </si>
  <si>
    <t>policy 16</t>
  </si>
  <si>
    <t>policy 17</t>
  </si>
  <si>
    <t>policy 18</t>
  </si>
  <si>
    <t>policy 19</t>
  </si>
  <si>
    <t>policy 20</t>
  </si>
  <si>
    <t>policy 21</t>
  </si>
  <si>
    <t>policy 22</t>
  </si>
  <si>
    <t>policy 24</t>
  </si>
  <si>
    <t>policy 25</t>
  </si>
  <si>
    <t>policy 26</t>
  </si>
  <si>
    <t>policy 27</t>
  </si>
  <si>
    <t>policy 28</t>
  </si>
  <si>
    <t>policy 29</t>
  </si>
  <si>
    <t>policy 30</t>
  </si>
  <si>
    <t>policy 31</t>
  </si>
  <si>
    <t>quality 10</t>
  </si>
  <si>
    <t>quality 11</t>
  </si>
  <si>
    <t>quality 13</t>
  </si>
  <si>
    <t>quality 14</t>
  </si>
  <si>
    <t>quality 15</t>
  </si>
  <si>
    <t>quality 16</t>
  </si>
  <si>
    <t>quality 17</t>
  </si>
  <si>
    <t>quality 18</t>
  </si>
  <si>
    <t>quality 19</t>
  </si>
  <si>
    <t>policy 01</t>
  </si>
  <si>
    <t>policy 02</t>
  </si>
  <si>
    <t>policy 03</t>
  </si>
  <si>
    <t>policy 04</t>
  </si>
  <si>
    <t>policy 05</t>
  </si>
  <si>
    <t>policy 06</t>
  </si>
  <si>
    <t>policy 07</t>
  </si>
  <si>
    <t>policy 08</t>
  </si>
  <si>
    <t>policy 09</t>
  </si>
  <si>
    <t>finance 02</t>
  </si>
  <si>
    <t>finance 03</t>
  </si>
  <si>
    <t>finance 04</t>
  </si>
  <si>
    <t>finance 05</t>
  </si>
  <si>
    <t>finance 06</t>
  </si>
  <si>
    <t>finance 07</t>
  </si>
  <si>
    <t>quality 01</t>
  </si>
  <si>
    <t>quality 02</t>
  </si>
  <si>
    <t>quality 03</t>
  </si>
  <si>
    <t>quality 04</t>
  </si>
  <si>
    <t>quality 05</t>
  </si>
  <si>
    <t>quality 06</t>
  </si>
  <si>
    <t>quality 07</t>
  </si>
  <si>
    <t>quality 08</t>
  </si>
  <si>
    <t>quality 09</t>
  </si>
  <si>
    <t>ad 01</t>
  </si>
  <si>
    <t>ad 02</t>
  </si>
  <si>
    <t>stakeholders involvment/roles and responsibilities</t>
  </si>
  <si>
    <t>regulations/frameworks/ policies</t>
  </si>
  <si>
    <t xml:space="preserve">infrastructure/support-systems/networks  </t>
  </si>
  <si>
    <t>quality/follow up/research</t>
  </si>
  <si>
    <t>quality 21</t>
  </si>
  <si>
    <t>quality 22</t>
  </si>
  <si>
    <t>quality 23</t>
  </si>
  <si>
    <t>quality 24</t>
  </si>
  <si>
    <t>quality 25</t>
  </si>
  <si>
    <t>quality 26</t>
  </si>
  <si>
    <t>quality 27</t>
  </si>
  <si>
    <t>quality 28</t>
  </si>
  <si>
    <t>quality 29</t>
  </si>
  <si>
    <t>quality 30</t>
  </si>
  <si>
    <t>quality 31</t>
  </si>
  <si>
    <t>quality 32</t>
  </si>
  <si>
    <t>roles 01</t>
  </si>
  <si>
    <t>roles 02</t>
  </si>
  <si>
    <t>roles 03</t>
  </si>
  <si>
    <t>roles 04</t>
  </si>
  <si>
    <t>roles 05</t>
  </si>
  <si>
    <t>roles 06</t>
  </si>
  <si>
    <t>roles 07</t>
  </si>
  <si>
    <t>roles 08</t>
  </si>
  <si>
    <t>roles 09</t>
  </si>
  <si>
    <t>roles 10</t>
  </si>
  <si>
    <t>roles 11</t>
  </si>
  <si>
    <t>roles 12</t>
  </si>
  <si>
    <t>roles 13</t>
  </si>
  <si>
    <t>roles 14</t>
  </si>
  <si>
    <t>roles 15</t>
  </si>
  <si>
    <t>roles 16</t>
  </si>
  <si>
    <t>roles 18</t>
  </si>
  <si>
    <t>roles 19</t>
  </si>
  <si>
    <t>coord 01</t>
  </si>
  <si>
    <t>coord 02</t>
  </si>
  <si>
    <t>coord 05</t>
  </si>
  <si>
    <t>coord 06</t>
  </si>
  <si>
    <t>coord 07</t>
  </si>
  <si>
    <t>coord 08</t>
  </si>
  <si>
    <t>coord 09</t>
  </si>
  <si>
    <t>coord 10</t>
  </si>
  <si>
    <t>infra 01</t>
  </si>
  <si>
    <t>infra 02</t>
  </si>
  <si>
    <t>infra 03</t>
  </si>
  <si>
    <t>infra 04</t>
  </si>
  <si>
    <t>infra 05</t>
  </si>
  <si>
    <t>infra 06</t>
  </si>
  <si>
    <t>infra 07</t>
  </si>
  <si>
    <t>infra 08</t>
  </si>
  <si>
    <t>infra 09</t>
  </si>
  <si>
    <t>infra 10</t>
  </si>
  <si>
    <t>infra 11</t>
  </si>
  <si>
    <t>infra 12</t>
  </si>
  <si>
    <t>infra 13</t>
  </si>
  <si>
    <t>infra 14</t>
  </si>
  <si>
    <t>infra 15</t>
  </si>
  <si>
    <t>infra 16</t>
  </si>
  <si>
    <t>infra 17</t>
  </si>
  <si>
    <t>infra 18</t>
  </si>
  <si>
    <t>infra 19</t>
  </si>
  <si>
    <t>infra 20</t>
  </si>
  <si>
    <t>infra 21</t>
  </si>
  <si>
    <t>infra 22</t>
  </si>
  <si>
    <t>infra 23</t>
  </si>
  <si>
    <t>infra 24</t>
  </si>
  <si>
    <t>infra 37</t>
  </si>
  <si>
    <t>infra 38</t>
  </si>
  <si>
    <t>infra 39</t>
  </si>
  <si>
    <t>infra 40</t>
  </si>
  <si>
    <t>infra 41</t>
  </si>
  <si>
    <t>infra 42</t>
  </si>
  <si>
    <t>infra 43</t>
  </si>
  <si>
    <t>infra 44</t>
  </si>
  <si>
    <t>infra 45</t>
  </si>
  <si>
    <t>infra 46</t>
  </si>
  <si>
    <t>finance 08</t>
  </si>
  <si>
    <t>finance 09</t>
  </si>
  <si>
    <t>finance 10</t>
  </si>
  <si>
    <t>finance 11</t>
  </si>
  <si>
    <t>finance 12</t>
  </si>
  <si>
    <t>coord 11</t>
  </si>
  <si>
    <t>coord 12</t>
  </si>
  <si>
    <t>coord 13</t>
  </si>
  <si>
    <t>coord 14</t>
  </si>
  <si>
    <t>coord 15</t>
  </si>
  <si>
    <t>coord 16</t>
  </si>
  <si>
    <t>coord 17</t>
  </si>
  <si>
    <t>quality 33</t>
  </si>
  <si>
    <t>quality 34</t>
  </si>
  <si>
    <t>quality 35</t>
  </si>
  <si>
    <t>quality 36</t>
  </si>
  <si>
    <t>ad 03</t>
  </si>
  <si>
    <t>ad 04</t>
  </si>
  <si>
    <t>finance 14</t>
  </si>
  <si>
    <t>finance 15</t>
  </si>
  <si>
    <t>finance 16</t>
  </si>
  <si>
    <t>finance 17</t>
  </si>
  <si>
    <t>finance 18</t>
  </si>
  <si>
    <t>finance 19</t>
  </si>
  <si>
    <t>finance 20</t>
  </si>
  <si>
    <t>finance 21</t>
  </si>
  <si>
    <t>finance 22</t>
  </si>
  <si>
    <t>finance 23</t>
  </si>
  <si>
    <t>finance 24</t>
  </si>
  <si>
    <t>finance 25</t>
  </si>
  <si>
    <t>finance 26</t>
  </si>
  <si>
    <t>finance 27</t>
  </si>
  <si>
    <t>coord 18</t>
  </si>
  <si>
    <t>coord 19</t>
  </si>
  <si>
    <t>coord 20</t>
  </si>
  <si>
    <t>coord 21</t>
  </si>
  <si>
    <t>coord 22</t>
  </si>
  <si>
    <t>coord 23</t>
  </si>
  <si>
    <t>coord 24</t>
  </si>
  <si>
    <t>coord 25</t>
  </si>
  <si>
    <t>coord 26</t>
  </si>
  <si>
    <t>coord 27</t>
  </si>
  <si>
    <t>coord 28</t>
  </si>
  <si>
    <t>coord 29</t>
  </si>
  <si>
    <t>coord 30</t>
  </si>
  <si>
    <t>coord 31</t>
  </si>
  <si>
    <t>coord 32</t>
  </si>
  <si>
    <t>quality 38</t>
  </si>
  <si>
    <t>quality 39</t>
  </si>
  <si>
    <t>quality 40</t>
  </si>
  <si>
    <t>quality 41</t>
  </si>
  <si>
    <t>quality 42</t>
  </si>
  <si>
    <t>coord 34</t>
  </si>
  <si>
    <t>coord 35</t>
  </si>
  <si>
    <t>coord 36</t>
  </si>
  <si>
    <t>coord 37</t>
  </si>
  <si>
    <t>coord 38</t>
  </si>
  <si>
    <t>coord 39</t>
  </si>
  <si>
    <t>coord 40</t>
  </si>
  <si>
    <t>coord 41</t>
  </si>
  <si>
    <t>coord 42</t>
  </si>
  <si>
    <t>coord 43</t>
  </si>
  <si>
    <t>coord 44</t>
  </si>
  <si>
    <t>coord 45</t>
  </si>
  <si>
    <t>coord 46</t>
  </si>
  <si>
    <t>värde</t>
  </si>
  <si>
    <t>faktor</t>
  </si>
  <si>
    <t>summa</t>
  </si>
  <si>
    <t>indikator</t>
  </si>
  <si>
    <t>grupp</t>
  </si>
  <si>
    <t>p</t>
  </si>
  <si>
    <t>f</t>
  </si>
  <si>
    <t>r</t>
  </si>
  <si>
    <t>c</t>
  </si>
  <si>
    <t>i</t>
  </si>
  <si>
    <t>q</t>
  </si>
  <si>
    <t>Policy</t>
  </si>
  <si>
    <t>Finance</t>
  </si>
  <si>
    <t>Roles</t>
  </si>
  <si>
    <t>Quality</t>
  </si>
  <si>
    <t>Coordination</t>
  </si>
  <si>
    <t>Infrastructure</t>
  </si>
  <si>
    <t>information/implementation/ coordination</t>
  </si>
  <si>
    <t xml:space="preserve">Rate the indicators by marking an “X" in the square in front of the statement you think best suits each indicator </t>
  </si>
  <si>
    <t xml:space="preserve">Completely true </t>
  </si>
  <si>
    <t xml:space="preserve">Slightly true </t>
  </si>
  <si>
    <t xml:space="preserve">Indicators for financing: </t>
  </si>
  <si>
    <t>Indicators/objectives:</t>
  </si>
  <si>
    <t>VPL is applied in education and working life as a strategic tool to develop and enhance skills supply.</t>
  </si>
  <si>
    <t>A national policy for VPL is in place.</t>
  </si>
  <si>
    <t xml:space="preserve">The roles and coordinated assignments are clearly stated in steering documents for government agencies and regulated activities regarding VPL. </t>
  </si>
  <si>
    <t>Different policy areas are coordinated in respect of VPL (labour, education, finance, etc.)</t>
  </si>
  <si>
    <t>Indicators for stakeholder participation:</t>
  </si>
  <si>
    <t xml:space="preserve">Relevant networks and infrastructures for cooperation on VPL are in place. </t>
  </si>
  <si>
    <t>There is an explicit access (“one way in”) to guidance and validation for individuals and professionals.</t>
  </si>
  <si>
    <t xml:space="preserve">Information, education and support </t>
  </si>
  <si>
    <t>Indicators information:</t>
  </si>
  <si>
    <t>There are nationally accepted guidelines for the execution of VPL.</t>
  </si>
  <si>
    <t>Open courses in VPL are available, i.e. via open e-learning resources.</t>
  </si>
  <si>
    <t xml:space="preserve">ECVET indicators: </t>
  </si>
  <si>
    <t>There is a national policy on how ECVET should be applied for mobility.</t>
  </si>
  <si>
    <t>The national policy for ECVET also includes the perspective of LLL.</t>
  </si>
  <si>
    <t xml:space="preserve">LLG indicators: </t>
  </si>
  <si>
    <t>The qualification framework also includes non-formal qualifications.</t>
  </si>
  <si>
    <t>EQF indicators:</t>
  </si>
  <si>
    <t>The validation process is supervised and external audits are performed.</t>
  </si>
  <si>
    <t>Non-formal qualifications are also subject to systematic quality assurance.</t>
  </si>
  <si>
    <t>Relevant authorities are commissioned to supervise and monitor VPL.</t>
  </si>
  <si>
    <t>Relevant actors are required to deliver data for national statistics regarding VPL.</t>
  </si>
  <si>
    <t xml:space="preserve">Partly true </t>
  </si>
  <si>
    <t xml:space="preserve">False </t>
  </si>
  <si>
    <t xml:space="preserve">False  </t>
  </si>
  <si>
    <t>The individual decides on validation and on the aspects that serve the individual’s purpose the best: identification, documentation, assessment and certification.</t>
  </si>
  <si>
    <t>VPL is implemented in order to strengthen the individual's motivation and opportunities to actively take part in a democratic society (empowerment).</t>
  </si>
  <si>
    <t>VPL is targeted at groups distanced from education and work to prevent exclusion.</t>
  </si>
  <si>
    <t>VPL is applied in a wider context, such as transitions in the labour market, and is considered an integral part of LLL.</t>
  </si>
  <si>
    <t>VPL makes learning in the workplace visible and thus strengthens the cooperation between working life and the educational sector.</t>
  </si>
  <si>
    <t>VLP is a right of the individual (or an obligation of a competent body).</t>
  </si>
  <si>
    <t>VPL is regulated by national legislation.</t>
  </si>
  <si>
    <t>Regulation of VLP covers all levels of education.</t>
  </si>
  <si>
    <t>In case the certification/assessment is carried out by a public authority, the individual should have a right to appeal.</t>
  </si>
  <si>
    <t>Coordinating bodies are funded on all levels of the educational system in relation to the VPL tasks performed.</t>
  </si>
  <si>
    <t>Funding for validation is not only directed at validation procedures in the formal education, but also at the non-formal sector.</t>
  </si>
  <si>
    <t>Funding covers any competence development needed to meet the current standard requirements in validation.</t>
  </si>
  <si>
    <t>Competence standards for VPL practitioners are defined and must be met.</t>
  </si>
  <si>
    <t>There is a competent body, which is commissioned to follow up and evaluate all activities within VPL on a regular basis.</t>
  </si>
  <si>
    <t>The individual’s right to data security is protected.</t>
  </si>
  <si>
    <t>All the tools are implemented at the national level.</t>
  </si>
  <si>
    <t>The national equivalents to the EQF, ECVET and ESCO are used to create an infrastructure that underpins the VPL, competence matching and development.</t>
  </si>
  <si>
    <t>Social partners, educational leaders, industries and other stakeholders cooperate in designing VPL standards, learning outcomes and qualifications, etc.</t>
  </si>
  <si>
    <t xml:space="preserve">Collaboration, e.g. in the form of developing standards and competence taxonomies, leads to increased consensus and transparency between education and working life. </t>
  </si>
  <si>
    <t>Partial qualifications may be gathered from different contexts of lifelong learning (LLL), because validation has the same legitimacy as education.</t>
  </si>
  <si>
    <t>Stakeholders encourage companies to take responsibility for validation as an integral component in the workplace, both for strengthening strategic skills supply and to document skills of employees.</t>
  </si>
  <si>
    <t>The national system for VPL clearly describes how roles and responsibilities are delegated.</t>
  </si>
  <si>
    <t>Lifelong Guidance (LLG) and VPL interact and are accessible regionally and locally for all in need of them.</t>
  </si>
  <si>
    <t xml:space="preserve">The maximum waiting time for a VPL process is no more than six months. </t>
  </si>
  <si>
    <t>VPL is implemented cost-effectively and it is less costly than the corresponding educational offer.</t>
  </si>
  <si>
    <t>Definitions, concepts and criteria are unambiguous and part of a national framework for VPL.</t>
  </si>
  <si>
    <t xml:space="preserve">Criteria and guidelines for VPL are communicated in all relevant contexts. </t>
  </si>
  <si>
    <t>Expertise in VPL can be validated and recognized by independent/quality assured bodies.</t>
  </si>
  <si>
    <t>Continuous training for practitioners working with VPL is available (e.g. for career counsellors, teachers and officers at employment agencies).</t>
  </si>
  <si>
    <t>Relevant peer learning networks are established.</t>
  </si>
  <si>
    <t xml:space="preserve">Statistics and data, that enable monitoring and evaluation, are collected. </t>
  </si>
  <si>
    <t>Studies to evaluate the effects of VPL are carried out to obtain relevant evidence for policy decisions and prioritizing in VPL.</t>
  </si>
  <si>
    <t>Resources are allocated to carry out research on VPL and results are published.</t>
  </si>
  <si>
    <t xml:space="preserve">National quality criteria for VPL are defined. </t>
  </si>
  <si>
    <t xml:space="preserve">VPL for qualifications outside the formal education system are subject to the same quality criteria and are quality-assured correspondingly. </t>
  </si>
  <si>
    <t>A National Qualification Framework (NQF) is implemented.</t>
  </si>
  <si>
    <t>The upper levels of the qualification framework are open to qualifications outside higher education.</t>
  </si>
  <si>
    <t>The link to the NQF and VPL is clear (i.e. to support the accumulation of partial qualifications from formal, non-formal and informal learning).</t>
  </si>
  <si>
    <t>Application of EQAVET also includes validation procedures.</t>
  </si>
  <si>
    <t>Guidance and counselling are available for anyone who may need them.</t>
  </si>
  <si>
    <t>Guidance has a clear role in VPL.</t>
  </si>
  <si>
    <t xml:space="preserve">Guidance is available for the individual throughout the course of the VPL process. </t>
  </si>
  <si>
    <t>Guidance supports the individual in making use of the results of a VPL, e.g. by assigning further competence development if necessary.</t>
  </si>
  <si>
    <t>Europass has a strong national support to be used in the presentation of partial qualifications and competences, as well as non-formal and informal learning.</t>
  </si>
  <si>
    <t>Soft skills and generic hard skills can be systematically classified in the national terminology.</t>
  </si>
  <si>
    <t>Roadmap 2018 – validation and the value of competences</t>
  </si>
  <si>
    <t xml:space="preserve">The aim of validation </t>
  </si>
  <si>
    <t xml:space="preserve">National systems for validation </t>
  </si>
  <si>
    <t>Indicators for legislation:</t>
  </si>
  <si>
    <t>Indicators for the education and training of VPL practitioners:</t>
  </si>
  <si>
    <t xml:space="preserve">Indicators for VPL coordinating bodies: </t>
  </si>
  <si>
    <t xml:space="preserve">Indicators for regulated professions: </t>
  </si>
  <si>
    <t xml:space="preserve">Indicators for coordination between policy areas: </t>
  </si>
  <si>
    <t xml:space="preserve">Indicators for statistics and follow up: </t>
  </si>
  <si>
    <t xml:space="preserve">Indictors for the framework of EQF, EQAVET, ECVET, Europass, LLG, VNFIL and ESCO:  </t>
  </si>
  <si>
    <t xml:space="preserve">Stakeholders’ responsibility and cooperation </t>
  </si>
  <si>
    <t xml:space="preserve">Organisation on a national, regional and local level </t>
  </si>
  <si>
    <t>Indicators for organisation:</t>
  </si>
  <si>
    <t xml:space="preserve">Quality, follow-up and evaluation </t>
  </si>
  <si>
    <t>Quality indicators:</t>
  </si>
  <si>
    <t xml:space="preserve">EU framework as a basis for further development </t>
  </si>
  <si>
    <t xml:space="preserve">EQAVET indicators: </t>
  </si>
  <si>
    <t xml:space="preserve">Europass indicators: </t>
  </si>
  <si>
    <t xml:space="preserve">ESCO indicators: </t>
  </si>
  <si>
    <t>In case non-formal qualifications are related to the NQF they are included in the regulation of VPL.</t>
  </si>
  <si>
    <t>The main objectives of VPL are: access to and individualization/personalization of education, and the strengthening the individual’s opportunities on the labour market.</t>
  </si>
  <si>
    <t>VPL has sustainable funding, which is in accordance with civil rights legislation and quality requirements if applicable.</t>
  </si>
  <si>
    <t>The individual is entitled to student loans/grants or other compensation during the validation process.</t>
  </si>
  <si>
    <t>The education of VPL practitioners (e.g. guidance counsellors and teachers) is regulated at a national level and includes mandatory courses in VPL.</t>
  </si>
  <si>
    <t>CMS (Career Management Skills) are a focus in guidance and skills audits.</t>
  </si>
  <si>
    <t xml:space="preserve">National criteria and guidelines obligatory for VPL coordinators are in place. </t>
  </si>
  <si>
    <t>Providers coordinating VPL processes are certified by a national body or are authorized to carry out their activities.</t>
  </si>
  <si>
    <t xml:space="preserve"> The certification of assessors is linked to quality assurance and external review.</t>
  </si>
  <si>
    <t>Competent authorities for regulated professions are encouraged to implement VPL when formal documentation, proving a degree/education from another country, is missing.</t>
  </si>
  <si>
    <t>“Gap training” - training to fill identified skills gaps, as well as career guidance is included in the coordination of VPL.</t>
  </si>
  <si>
    <t>In the implementation, synergies are maintained and there are policies on and awareness of how the tools work together.</t>
  </si>
  <si>
    <t>The social partners have included VPL as an integral part of their agreements.</t>
  </si>
  <si>
    <t>Skills audits is an alternative to VPL for relevant target groups and can lead to further VPL.</t>
  </si>
  <si>
    <t>Qualifications, both formal and others, obtained via VPL, are registered and retained to enable authentication.</t>
  </si>
  <si>
    <t>Qualifications linked to the framework are based on learning outcomes.</t>
  </si>
  <si>
    <t>Qualifications linked to the framework can be obtained via VPL, both in full and partial qualifications.</t>
  </si>
  <si>
    <t>There is transparency between ECTS and ECVET for better compatibility between higher education and vocational education and training.</t>
  </si>
  <si>
    <t>Impartial career guidance is available (entirely according to the individual’s needs).</t>
  </si>
  <si>
    <t>Certificate supplements, and if applicable diploma supplement, are awarded in all formal vocational education as Europass annexes.</t>
  </si>
  <si>
    <t>There are national classifications of skills, competences, qualifications and occupations that can be linked to ESCO.</t>
  </si>
  <si>
    <t>These classifications are used to increase transparency and mobility between different industries.</t>
  </si>
  <si>
    <t>Skills matching, validation and education are applied with support of national classifications that can be linked to ESCO.</t>
  </si>
  <si>
    <t>The individual has the opportunity to participate in further learning activities, if the need has been identified in the VPL process (e.g. to achieve a certificate or a diploma).</t>
  </si>
  <si>
    <t>incentments/financing/ sustainability</t>
  </si>
  <si>
    <t>Indicator</t>
  </si>
  <si>
    <t>Roadmap 2018 – policy indicators</t>
  </si>
  <si>
    <t>Roadmap 2018 – roles indicators</t>
  </si>
  <si>
    <t>Roadmap 2018 – coordination indicators</t>
  </si>
  <si>
    <t>Roadmap 2018 – infrastructure indicators</t>
  </si>
  <si>
    <t>Roadmap 2018 – quality indicators</t>
  </si>
  <si>
    <t>incentives/financing/sustainability</t>
  </si>
  <si>
    <t>Roadmap 2018 – incentives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</si>
</sst>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3"/>
      <color rgb="FF4F81BD"/>
      <name val="Cambria"/>
      <family val="1"/>
    </font>
    <font>
      <b/>
      <sz val="11"/>
      <color rgb="FF4F81BD"/>
      <name val="Cambria"/>
      <family val="1"/>
    </font>
    <font>
      <b/>
      <sz val="14"/>
      <color rgb="FF365F91"/>
      <name val="Cambria"/>
      <family val="1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mbria"/>
      <family val="2"/>
      <scheme val="major"/>
    </font>
    <font>
      <sz val="10"/>
      <color theme="1"/>
      <name val="Cambria"/>
      <family val="2"/>
      <scheme val="maj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7" fillId="0" borderId="0" xfId="1" applyFont="1"/>
    <xf numFmtId="0" fontId="7" fillId="0" borderId="1" xfId="1" applyFont="1" applyBorder="1" applyAlignment="1">
      <alignment horizontal="right"/>
    </xf>
    <xf numFmtId="0" fontId="7" fillId="0" borderId="1" xfId="1" applyFont="1" applyBorder="1" applyAlignment="1">
      <alignment horizontal="left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2" borderId="0" xfId="0" applyFill="1" applyBorder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5" fillId="2" borderId="0" xfId="0" applyFont="1" applyFill="1"/>
    <xf numFmtId="2" fontId="0" fillId="2" borderId="0" xfId="0" applyNumberFormat="1" applyFill="1"/>
    <xf numFmtId="0" fontId="8" fillId="2" borderId="0" xfId="0" applyFont="1" applyFill="1"/>
    <xf numFmtId="2" fontId="8" fillId="2" borderId="0" xfId="0" applyNumberFormat="1" applyFont="1" applyFill="1"/>
    <xf numFmtId="0" fontId="7" fillId="2" borderId="0" xfId="1" applyFont="1" applyFill="1"/>
    <xf numFmtId="0" fontId="3" fillId="2" borderId="2" xfId="0" applyFont="1" applyFill="1" applyBorder="1" applyAlignment="1">
      <alignment vertical="center"/>
    </xf>
    <xf numFmtId="0" fontId="7" fillId="2" borderId="2" xfId="1" applyFont="1" applyFill="1" applyBorder="1"/>
    <xf numFmtId="0" fontId="7" fillId="2" borderId="1" xfId="1" applyFont="1" applyFill="1" applyBorder="1" applyAlignment="1">
      <alignment horizontal="right"/>
    </xf>
    <xf numFmtId="0" fontId="7" fillId="2" borderId="1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/>
              <a:t>Benchmark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da-D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Benchmark!$B$40:$G$40</c:f>
              <c:strCache>
                <c:ptCount val="6"/>
                <c:pt idx="0">
                  <c:v>regulations/frameworks/ policies</c:v>
                </c:pt>
                <c:pt idx="1">
                  <c:v>incentives/financing/sustainability</c:v>
                </c:pt>
                <c:pt idx="2">
                  <c:v>stakeholders involvment/roles and responsibilities</c:v>
                </c:pt>
                <c:pt idx="3">
                  <c:v>information/implementation/ coordination</c:v>
                </c:pt>
                <c:pt idx="4">
                  <c:v>infrastructure/support-systems/networks  </c:v>
                </c:pt>
                <c:pt idx="5">
                  <c:v>quality/follow up/research</c:v>
                </c:pt>
              </c:strCache>
            </c:strRef>
          </c:cat>
          <c:val>
            <c:numRef>
              <c:f>Benchmark!$B$41:$G$41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9-4DBA-ACA0-B3B1190EDF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60696960"/>
        <c:axId val="185509376"/>
      </c:radarChart>
      <c:catAx>
        <c:axId val="160696960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spPr>
          <a:ln w="9525">
            <a:noFill/>
          </a:ln>
        </c:spPr>
        <c:crossAx val="185509376"/>
        <c:crosses val="autoZero"/>
        <c:auto val="1"/>
        <c:lblAlgn val="ctr"/>
        <c:lblOffset val="100"/>
        <c:noMultiLvlLbl val="0"/>
      </c:catAx>
      <c:valAx>
        <c:axId val="185509376"/>
        <c:scaling>
          <c:orientation val="minMax"/>
          <c:max val="3"/>
          <c:min val="0"/>
        </c:scaling>
        <c:delete val="0"/>
        <c:axPos val="l"/>
        <c:majorGridlines/>
        <c:minorGridlines/>
        <c:numFmt formatCode="0.0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da-DK"/>
          </a:p>
        </c:txPr>
        <c:crossAx val="1606969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0</xdr:row>
      <xdr:rowOff>76200</xdr:rowOff>
    </xdr:from>
    <xdr:to>
      <xdr:col>5</xdr:col>
      <xdr:colOff>1104901</xdr:colOff>
      <xdr:row>29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5"/>
  <sheetViews>
    <sheetView topLeftCell="B1" zoomScale="80" zoomScaleNormal="80" workbookViewId="0">
      <selection activeCell="D8" sqref="D8"/>
    </sheetView>
  </sheetViews>
  <sheetFormatPr defaultColWidth="9.1796875" defaultRowHeight="14.5" x14ac:dyDescent="0.35"/>
  <cols>
    <col min="1" max="1" width="11.81640625" style="4" hidden="1" customWidth="1"/>
    <col min="2" max="2" width="4.81640625" style="4" customWidth="1"/>
    <col min="3" max="3" width="9.1796875" style="4"/>
    <col min="4" max="4" width="3.7265625" style="4" customWidth="1"/>
    <col min="5" max="5" width="18.453125" style="4" customWidth="1"/>
    <col min="6" max="6" width="3.7265625" style="4" customWidth="1"/>
    <col min="7" max="7" width="15.7265625" style="4" customWidth="1"/>
    <col min="8" max="8" width="3.7265625" style="4" customWidth="1"/>
    <col min="9" max="9" width="15.7265625" style="4" customWidth="1"/>
    <col min="10" max="10" width="3.7265625" style="4" customWidth="1"/>
    <col min="11" max="11" width="15.7265625" style="4" customWidth="1"/>
    <col min="12" max="12" width="8.81640625" style="4" customWidth="1"/>
    <col min="13" max="14" width="8.81640625" style="4" hidden="1" customWidth="1"/>
    <col min="15" max="15" width="13.26953125" style="4" hidden="1" customWidth="1"/>
    <col min="16" max="24" width="9.1796875" style="4" hidden="1" customWidth="1"/>
    <col min="25" max="26" width="8.81640625" style="4" customWidth="1"/>
    <col min="27" max="16384" width="9.1796875" style="4"/>
  </cols>
  <sheetData>
    <row r="1" spans="1:24" ht="17.5" x14ac:dyDescent="0.35">
      <c r="A1" s="4" t="s">
        <v>53</v>
      </c>
      <c r="B1" s="5" t="s">
        <v>288</v>
      </c>
    </row>
    <row r="2" spans="1:24" x14ac:dyDescent="0.35">
      <c r="A2" s="4" t="s">
        <v>54</v>
      </c>
    </row>
    <row r="3" spans="1:24" x14ac:dyDescent="0.35">
      <c r="A3" s="4" t="s">
        <v>147</v>
      </c>
      <c r="B3" s="4" t="s">
        <v>214</v>
      </c>
      <c r="D3" s="6"/>
      <c r="E3" s="6"/>
      <c r="F3" s="6"/>
      <c r="G3" s="6"/>
      <c r="H3" s="6"/>
      <c r="I3" s="6"/>
      <c r="J3" s="6"/>
      <c r="K3" s="6"/>
    </row>
    <row r="4" spans="1:24" x14ac:dyDescent="0.35">
      <c r="A4" s="4" t="s">
        <v>148</v>
      </c>
    </row>
    <row r="5" spans="1:24" ht="16.5" x14ac:dyDescent="0.35">
      <c r="A5" s="4" t="s">
        <v>149</v>
      </c>
      <c r="B5" s="7" t="s">
        <v>289</v>
      </c>
    </row>
    <row r="6" spans="1:24" x14ac:dyDescent="0.35">
      <c r="A6" s="4" t="s">
        <v>150</v>
      </c>
      <c r="B6" s="8" t="s">
        <v>218</v>
      </c>
      <c r="Q6" s="4" t="s">
        <v>200</v>
      </c>
      <c r="R6" s="4" t="s">
        <v>196</v>
      </c>
      <c r="S6" s="4" t="s">
        <v>197</v>
      </c>
      <c r="T6" s="4" t="s">
        <v>198</v>
      </c>
      <c r="U6" s="4" t="s">
        <v>199</v>
      </c>
      <c r="V6" s="4" t="s">
        <v>199</v>
      </c>
      <c r="W6" s="4" t="s">
        <v>199</v>
      </c>
      <c r="X6" s="4" t="s">
        <v>199</v>
      </c>
    </row>
    <row r="7" spans="1:24" x14ac:dyDescent="0.35">
      <c r="B7" s="9">
        <v>1</v>
      </c>
      <c r="C7" s="4" t="s">
        <v>243</v>
      </c>
      <c r="D7" s="6"/>
      <c r="E7" s="6"/>
      <c r="F7" s="6"/>
      <c r="G7" s="6"/>
      <c r="H7" s="6"/>
      <c r="I7" s="6"/>
      <c r="J7" s="6"/>
      <c r="K7" s="6"/>
    </row>
    <row r="8" spans="1:24" x14ac:dyDescent="0.35">
      <c r="B8" s="9"/>
      <c r="D8" s="10"/>
      <c r="E8" s="11" t="s">
        <v>215</v>
      </c>
      <c r="F8" s="10"/>
      <c r="G8" s="11" t="s">
        <v>240</v>
      </c>
      <c r="H8" s="10"/>
      <c r="I8" s="11" t="s">
        <v>216</v>
      </c>
      <c r="J8" s="10"/>
      <c r="K8" s="11" t="s">
        <v>242</v>
      </c>
      <c r="Q8" s="4" t="s">
        <v>203</v>
      </c>
      <c r="R8" s="4">
        <f>S8*T8</f>
        <v>0</v>
      </c>
      <c r="S8" s="4">
        <v>2</v>
      </c>
      <c r="T8" s="4">
        <f>SUM(U8:X8)</f>
        <v>0</v>
      </c>
      <c r="U8" s="4">
        <f>IF(D8="X",3,0)</f>
        <v>0</v>
      </c>
      <c r="V8" s="4">
        <f>IF(F8="X",2,0)</f>
        <v>0</v>
      </c>
      <c r="W8" s="4">
        <f>IF(H8="X",1,0)</f>
        <v>0</v>
      </c>
      <c r="X8" s="4">
        <f>IF(J8="X",0,0)</f>
        <v>0</v>
      </c>
    </row>
    <row r="9" spans="1:24" x14ac:dyDescent="0.35">
      <c r="A9" s="4" t="s">
        <v>151</v>
      </c>
      <c r="B9" s="9">
        <v>2</v>
      </c>
      <c r="C9" s="4" t="s">
        <v>244</v>
      </c>
      <c r="D9" s="6"/>
      <c r="E9" s="6"/>
      <c r="F9" s="6"/>
      <c r="G9" s="6"/>
      <c r="H9" s="6"/>
      <c r="I9" s="6"/>
      <c r="J9" s="6"/>
      <c r="K9" s="6"/>
    </row>
    <row r="10" spans="1:24" x14ac:dyDescent="0.35">
      <c r="A10" s="4" t="s">
        <v>152</v>
      </c>
      <c r="B10" s="9"/>
      <c r="D10" s="10"/>
      <c r="E10" s="11" t="s">
        <v>215</v>
      </c>
      <c r="F10" s="10"/>
      <c r="G10" s="11" t="s">
        <v>240</v>
      </c>
      <c r="H10" s="10"/>
      <c r="I10" s="11" t="s">
        <v>216</v>
      </c>
      <c r="J10" s="10"/>
      <c r="K10" s="11" t="s">
        <v>242</v>
      </c>
      <c r="Q10" s="4" t="s">
        <v>206</v>
      </c>
      <c r="R10" s="4">
        <f>S10*T10</f>
        <v>0</v>
      </c>
      <c r="S10" s="4">
        <v>0.5</v>
      </c>
      <c r="T10" s="4">
        <f>SUM(U10:X10)</f>
        <v>0</v>
      </c>
      <c r="U10" s="4">
        <f>IF(D10="X",3,0)</f>
        <v>0</v>
      </c>
      <c r="V10" s="4">
        <f>IF(F10="X",2,0)</f>
        <v>0</v>
      </c>
      <c r="W10" s="4">
        <f>IF(H10="X",1,0)</f>
        <v>0</v>
      </c>
      <c r="X10" s="4">
        <f>IF(J10="X",0,0)</f>
        <v>0</v>
      </c>
    </row>
    <row r="11" spans="1:24" x14ac:dyDescent="0.35">
      <c r="A11" s="4" t="s">
        <v>153</v>
      </c>
      <c r="B11" s="9">
        <v>3</v>
      </c>
      <c r="C11" s="4" t="s">
        <v>308</v>
      </c>
      <c r="D11" s="6"/>
      <c r="E11" s="6"/>
      <c r="F11" s="6"/>
      <c r="G11" s="6"/>
      <c r="H11" s="6"/>
      <c r="I11" s="6"/>
      <c r="J11" s="6"/>
      <c r="K11" s="6"/>
    </row>
    <row r="12" spans="1:24" x14ac:dyDescent="0.35">
      <c r="A12" s="4" t="s">
        <v>154</v>
      </c>
      <c r="B12" s="9"/>
      <c r="D12" s="10"/>
      <c r="E12" s="11" t="s">
        <v>215</v>
      </c>
      <c r="F12" s="10"/>
      <c r="G12" s="11" t="s">
        <v>240</v>
      </c>
      <c r="H12" s="10"/>
      <c r="I12" s="11" t="s">
        <v>216</v>
      </c>
      <c r="J12" s="10"/>
      <c r="K12" s="11" t="s">
        <v>242</v>
      </c>
      <c r="Q12" s="4" t="s">
        <v>202</v>
      </c>
      <c r="R12" s="4">
        <f>S12*T12</f>
        <v>0</v>
      </c>
      <c r="S12" s="4">
        <v>1</v>
      </c>
      <c r="T12" s="4">
        <f>SUM(U12:X12)</f>
        <v>0</v>
      </c>
      <c r="U12" s="4">
        <f>IF(D12="X",3,0)</f>
        <v>0</v>
      </c>
      <c r="V12" s="4">
        <f>IF(F12="X",2,0)</f>
        <v>0</v>
      </c>
      <c r="W12" s="4">
        <f>IF(H12="X",1,0)</f>
        <v>0</v>
      </c>
      <c r="X12" s="4">
        <f>IF(J12="X",0,0)</f>
        <v>0</v>
      </c>
    </row>
    <row r="13" spans="1:24" x14ac:dyDescent="0.35">
      <c r="A13" s="4" t="s">
        <v>155</v>
      </c>
      <c r="B13" s="9">
        <v>4</v>
      </c>
      <c r="C13" s="4" t="s">
        <v>245</v>
      </c>
      <c r="D13" s="6"/>
      <c r="E13" s="6"/>
      <c r="F13" s="6"/>
      <c r="G13" s="6"/>
      <c r="H13" s="6"/>
      <c r="I13" s="6"/>
      <c r="J13" s="6"/>
      <c r="K13" s="6"/>
    </row>
    <row r="14" spans="1:24" x14ac:dyDescent="0.35">
      <c r="A14" s="4" t="s">
        <v>156</v>
      </c>
      <c r="B14" s="9"/>
      <c r="D14" s="10"/>
      <c r="E14" s="11" t="s">
        <v>215</v>
      </c>
      <c r="F14" s="10"/>
      <c r="G14" s="11" t="s">
        <v>240</v>
      </c>
      <c r="H14" s="10"/>
      <c r="I14" s="11" t="s">
        <v>216</v>
      </c>
      <c r="J14" s="10"/>
      <c r="K14" s="11" t="s">
        <v>242</v>
      </c>
      <c r="Q14" s="4" t="s">
        <v>202</v>
      </c>
      <c r="R14" s="4">
        <f>S14*T14</f>
        <v>0</v>
      </c>
      <c r="S14" s="4">
        <v>0.5</v>
      </c>
      <c r="T14" s="4">
        <f>SUM(U14:X14)</f>
        <v>0</v>
      </c>
      <c r="U14" s="4">
        <f>IF(D14="X",3,0)</f>
        <v>0</v>
      </c>
      <c r="V14" s="4">
        <f>IF(F14="X",2,0)</f>
        <v>0</v>
      </c>
      <c r="W14" s="4">
        <f>IF(H14="X",1,0)</f>
        <v>0</v>
      </c>
      <c r="X14" s="4">
        <f>IF(J14="X",0,0)</f>
        <v>0</v>
      </c>
    </row>
    <row r="15" spans="1:24" x14ac:dyDescent="0.35">
      <c r="A15" s="4" t="s">
        <v>157</v>
      </c>
      <c r="B15" s="9">
        <v>5</v>
      </c>
      <c r="C15" s="4" t="s">
        <v>246</v>
      </c>
      <c r="D15" s="6"/>
      <c r="E15" s="6"/>
      <c r="F15" s="6"/>
      <c r="G15" s="6"/>
      <c r="H15" s="6"/>
      <c r="I15" s="6"/>
      <c r="J15" s="6"/>
      <c r="K15" s="6"/>
    </row>
    <row r="16" spans="1:24" x14ac:dyDescent="0.35">
      <c r="A16" s="4" t="s">
        <v>158</v>
      </c>
      <c r="B16" s="9"/>
      <c r="D16" s="10"/>
      <c r="E16" s="11" t="s">
        <v>215</v>
      </c>
      <c r="F16" s="10"/>
      <c r="G16" s="11" t="s">
        <v>240</v>
      </c>
      <c r="H16" s="10"/>
      <c r="I16" s="11" t="s">
        <v>216</v>
      </c>
      <c r="J16" s="10"/>
      <c r="K16" s="11" t="s">
        <v>242</v>
      </c>
      <c r="Q16" s="4" t="s">
        <v>202</v>
      </c>
      <c r="R16" s="4">
        <f>S16*T16</f>
        <v>0</v>
      </c>
      <c r="S16" s="4">
        <v>1</v>
      </c>
      <c r="T16" s="4">
        <f>SUM(U16:X16)</f>
        <v>0</v>
      </c>
      <c r="U16" s="4">
        <f>IF(D16="X",3,0)</f>
        <v>0</v>
      </c>
      <c r="V16" s="4">
        <f>IF(F16="X",2,0)</f>
        <v>0</v>
      </c>
      <c r="W16" s="4">
        <f>IF(H16="X",1,0)</f>
        <v>0</v>
      </c>
      <c r="X16" s="4">
        <f>IF(J16="X",0,0)</f>
        <v>0</v>
      </c>
    </row>
    <row r="17" spans="1:24" x14ac:dyDescent="0.35">
      <c r="A17" s="4" t="s">
        <v>159</v>
      </c>
      <c r="B17" s="9">
        <v>6</v>
      </c>
      <c r="C17" s="4" t="s">
        <v>219</v>
      </c>
      <c r="D17" s="6"/>
      <c r="E17" s="6"/>
      <c r="F17" s="6"/>
      <c r="G17" s="6"/>
      <c r="H17" s="6"/>
      <c r="I17" s="6"/>
      <c r="J17" s="6"/>
      <c r="K17" s="6"/>
    </row>
    <row r="18" spans="1:24" x14ac:dyDescent="0.35">
      <c r="A18" s="4" t="s">
        <v>160</v>
      </c>
      <c r="B18" s="9"/>
      <c r="D18" s="10"/>
      <c r="E18" s="11" t="s">
        <v>215</v>
      </c>
      <c r="F18" s="10"/>
      <c r="G18" s="11" t="s">
        <v>240</v>
      </c>
      <c r="H18" s="10"/>
      <c r="I18" s="11" t="s">
        <v>216</v>
      </c>
      <c r="J18" s="10"/>
      <c r="K18" s="11" t="s">
        <v>242</v>
      </c>
      <c r="Q18" s="4" t="s">
        <v>202</v>
      </c>
      <c r="R18" s="4">
        <f>S18*T18</f>
        <v>0</v>
      </c>
      <c r="S18" s="4">
        <v>1</v>
      </c>
      <c r="T18" s="4">
        <f>SUM(U18:X18)</f>
        <v>0</v>
      </c>
      <c r="U18" s="4">
        <f>IF(D18="X",3,0)</f>
        <v>0</v>
      </c>
      <c r="V18" s="4">
        <f>IF(F18="X",2,0)</f>
        <v>0</v>
      </c>
      <c r="W18" s="4">
        <f>IF(H18="X",1,0)</f>
        <v>0</v>
      </c>
      <c r="X18" s="4">
        <f>IF(J18="X",0,0)</f>
        <v>0</v>
      </c>
    </row>
    <row r="19" spans="1:24" x14ac:dyDescent="0.35">
      <c r="A19" s="4" t="s">
        <v>161</v>
      </c>
      <c r="B19" s="9">
        <v>7</v>
      </c>
      <c r="C19" s="4" t="s">
        <v>247</v>
      </c>
    </row>
    <row r="20" spans="1:24" x14ac:dyDescent="0.35">
      <c r="A20" s="4" t="s">
        <v>162</v>
      </c>
      <c r="B20" s="9"/>
      <c r="D20" s="10"/>
      <c r="E20" s="11" t="s">
        <v>215</v>
      </c>
      <c r="F20" s="10"/>
      <c r="G20" s="11" t="s">
        <v>240</v>
      </c>
      <c r="H20" s="10"/>
      <c r="I20" s="11" t="s">
        <v>216</v>
      </c>
      <c r="J20" s="10"/>
      <c r="K20" s="11" t="s">
        <v>242</v>
      </c>
      <c r="Q20" s="4" t="s">
        <v>203</v>
      </c>
      <c r="R20" s="4">
        <f>S20*T20</f>
        <v>0</v>
      </c>
      <c r="S20" s="4">
        <v>0.5</v>
      </c>
      <c r="T20" s="4">
        <f>SUM(U20:X20)</f>
        <v>0</v>
      </c>
      <c r="U20" s="4">
        <f>IF(D20="X",3,0)</f>
        <v>0</v>
      </c>
      <c r="V20" s="4">
        <f>IF(F20="X",2,0)</f>
        <v>0</v>
      </c>
      <c r="W20" s="4">
        <f>IF(H20="X",1,0)</f>
        <v>0</v>
      </c>
      <c r="X20" s="4">
        <f>IF(J20="X",0,0)</f>
        <v>0</v>
      </c>
    </row>
    <row r="22" spans="1:24" ht="16.5" x14ac:dyDescent="0.35">
      <c r="A22" s="4" t="s">
        <v>29</v>
      </c>
      <c r="B22" s="7" t="s">
        <v>290</v>
      </c>
    </row>
    <row r="23" spans="1:24" x14ac:dyDescent="0.35">
      <c r="A23" s="4" t="s">
        <v>30</v>
      </c>
      <c r="B23" s="8" t="s">
        <v>291</v>
      </c>
      <c r="D23" s="6"/>
      <c r="E23" s="6"/>
      <c r="F23" s="6"/>
      <c r="G23" s="6"/>
      <c r="H23" s="6"/>
      <c r="I23" s="6"/>
      <c r="J23" s="6"/>
      <c r="K23" s="6"/>
    </row>
    <row r="24" spans="1:24" x14ac:dyDescent="0.35">
      <c r="A24" s="4" t="s">
        <v>31</v>
      </c>
      <c r="B24" s="9">
        <v>8</v>
      </c>
      <c r="C24" s="4" t="s">
        <v>248</v>
      </c>
    </row>
    <row r="25" spans="1:24" x14ac:dyDescent="0.35">
      <c r="A25" s="4" t="s">
        <v>32</v>
      </c>
      <c r="B25" s="9"/>
      <c r="D25" s="10"/>
      <c r="E25" s="11" t="s">
        <v>215</v>
      </c>
      <c r="F25" s="10"/>
      <c r="G25" s="11" t="s">
        <v>240</v>
      </c>
      <c r="H25" s="10"/>
      <c r="I25" s="11" t="s">
        <v>216</v>
      </c>
      <c r="J25" s="10"/>
      <c r="K25" s="11" t="s">
        <v>241</v>
      </c>
      <c r="Q25" s="4" t="s">
        <v>201</v>
      </c>
      <c r="R25" s="4">
        <f>S25*T25</f>
        <v>0</v>
      </c>
      <c r="S25" s="4">
        <v>2</v>
      </c>
      <c r="T25" s="4">
        <f>SUM(U25:X25)</f>
        <v>0</v>
      </c>
      <c r="U25" s="4">
        <f>IF(D25="X",3,0)</f>
        <v>0</v>
      </c>
      <c r="V25" s="4">
        <f>IF(F25="X",2,0)</f>
        <v>0</v>
      </c>
      <c r="W25" s="4">
        <f>IF(H25="X",1,0)</f>
        <v>0</v>
      </c>
      <c r="X25" s="4">
        <f>IF(J25="X",0,0)</f>
        <v>0</v>
      </c>
    </row>
    <row r="26" spans="1:24" x14ac:dyDescent="0.35">
      <c r="A26" s="4" t="s">
        <v>33</v>
      </c>
      <c r="B26" s="9">
        <v>9</v>
      </c>
      <c r="C26" s="4" t="s">
        <v>249</v>
      </c>
    </row>
    <row r="27" spans="1:24" x14ac:dyDescent="0.35">
      <c r="A27" s="4" t="s">
        <v>34</v>
      </c>
      <c r="B27" s="9"/>
      <c r="D27" s="10"/>
      <c r="E27" s="11" t="s">
        <v>215</v>
      </c>
      <c r="F27" s="10"/>
      <c r="G27" s="11" t="s">
        <v>240</v>
      </c>
      <c r="H27" s="10"/>
      <c r="I27" s="11" t="s">
        <v>216</v>
      </c>
      <c r="J27" s="10"/>
      <c r="K27" s="11" t="s">
        <v>241</v>
      </c>
      <c r="Q27" s="4" t="s">
        <v>201</v>
      </c>
      <c r="R27" s="4">
        <f>S27*T27</f>
        <v>0</v>
      </c>
      <c r="S27" s="4">
        <v>1</v>
      </c>
      <c r="T27" s="4">
        <f>SUM(U27:X27)</f>
        <v>0</v>
      </c>
      <c r="U27" s="4">
        <f>IF(D27="X",3,0)</f>
        <v>0</v>
      </c>
      <c r="V27" s="4">
        <f>IF(F27="X",2,0)</f>
        <v>0</v>
      </c>
      <c r="W27" s="4">
        <f>IF(H27="X",1,0)</f>
        <v>0</v>
      </c>
      <c r="X27" s="4">
        <f>IF(J27="X",0,0)</f>
        <v>0</v>
      </c>
    </row>
    <row r="28" spans="1:24" x14ac:dyDescent="0.35">
      <c r="A28" s="4" t="s">
        <v>35</v>
      </c>
      <c r="B28" s="9">
        <v>10</v>
      </c>
      <c r="C28" s="4" t="s">
        <v>250</v>
      </c>
    </row>
    <row r="29" spans="1:24" x14ac:dyDescent="0.35">
      <c r="A29" s="4" t="s">
        <v>36</v>
      </c>
      <c r="B29" s="9"/>
      <c r="D29" s="10"/>
      <c r="E29" s="11" t="s">
        <v>215</v>
      </c>
      <c r="F29" s="10"/>
      <c r="G29" s="11" t="s">
        <v>240</v>
      </c>
      <c r="H29" s="10"/>
      <c r="I29" s="11" t="s">
        <v>216</v>
      </c>
      <c r="J29" s="10"/>
      <c r="K29" s="11" t="s">
        <v>241</v>
      </c>
      <c r="Q29" s="4" t="s">
        <v>201</v>
      </c>
      <c r="R29" s="4">
        <f>S29*T29</f>
        <v>0</v>
      </c>
      <c r="S29" s="4">
        <v>1</v>
      </c>
      <c r="T29" s="4">
        <f>SUM(U29:X29)</f>
        <v>0</v>
      </c>
      <c r="U29" s="4">
        <f>IF(D29="X",3,0)</f>
        <v>0</v>
      </c>
      <c r="V29" s="4">
        <f>IF(F29="X",2,0)</f>
        <v>0</v>
      </c>
      <c r="W29" s="4">
        <f>IF(H29="X",1,0)</f>
        <v>0</v>
      </c>
      <c r="X29" s="4">
        <f>IF(J29="X",0,0)</f>
        <v>0</v>
      </c>
    </row>
    <row r="30" spans="1:24" x14ac:dyDescent="0.35">
      <c r="A30" s="4" t="s">
        <v>37</v>
      </c>
      <c r="B30" s="9">
        <v>11</v>
      </c>
      <c r="C30" s="4" t="s">
        <v>307</v>
      </c>
    </row>
    <row r="31" spans="1:24" x14ac:dyDescent="0.35">
      <c r="A31" s="4" t="s">
        <v>0</v>
      </c>
      <c r="B31" s="9"/>
      <c r="D31" s="10"/>
      <c r="E31" s="11" t="s">
        <v>215</v>
      </c>
      <c r="F31" s="10"/>
      <c r="G31" s="11" t="s">
        <v>240</v>
      </c>
      <c r="H31" s="10"/>
      <c r="I31" s="11" t="s">
        <v>216</v>
      </c>
      <c r="J31" s="10"/>
      <c r="K31" s="11" t="s">
        <v>241</v>
      </c>
      <c r="Q31" s="4" t="s">
        <v>201</v>
      </c>
      <c r="R31" s="4">
        <f>S31*T31</f>
        <v>0</v>
      </c>
      <c r="S31" s="4">
        <v>0.5</v>
      </c>
      <c r="T31" s="4">
        <f>SUM(U31:X31)</f>
        <v>0</v>
      </c>
      <c r="U31" s="4">
        <f>IF(D31="X",3,0)</f>
        <v>0</v>
      </c>
      <c r="V31" s="4">
        <f>IF(F31="X",2,0)</f>
        <v>0</v>
      </c>
      <c r="W31" s="4">
        <f>IF(H31="X",1,0)</f>
        <v>0</v>
      </c>
      <c r="X31" s="4">
        <f>IF(J31="X",0,0)</f>
        <v>0</v>
      </c>
    </row>
    <row r="32" spans="1:24" x14ac:dyDescent="0.35">
      <c r="A32" s="4" t="s">
        <v>1</v>
      </c>
      <c r="B32" s="9">
        <v>12</v>
      </c>
      <c r="C32" s="4" t="s">
        <v>251</v>
      </c>
      <c r="D32" s="6"/>
      <c r="E32" s="6"/>
      <c r="F32" s="6"/>
      <c r="G32" s="6"/>
      <c r="H32" s="6"/>
      <c r="I32" s="6"/>
      <c r="J32" s="6"/>
      <c r="K32" s="6"/>
    </row>
    <row r="33" spans="1:24" x14ac:dyDescent="0.35">
      <c r="A33" s="4" t="s">
        <v>2</v>
      </c>
      <c r="B33" s="9"/>
      <c r="D33" s="10"/>
      <c r="E33" s="11" t="s">
        <v>215</v>
      </c>
      <c r="F33" s="10"/>
      <c r="G33" s="11" t="s">
        <v>240</v>
      </c>
      <c r="H33" s="10"/>
      <c r="I33" s="11" t="s">
        <v>216</v>
      </c>
      <c r="J33" s="10"/>
      <c r="K33" s="11" t="s">
        <v>241</v>
      </c>
      <c r="Q33" s="4" t="s">
        <v>201</v>
      </c>
      <c r="R33" s="4">
        <f>S33*T33</f>
        <v>0</v>
      </c>
      <c r="S33" s="4">
        <v>0.5</v>
      </c>
      <c r="T33" s="4">
        <f>SUM(U33:X33)</f>
        <v>0</v>
      </c>
      <c r="U33" s="4">
        <f>IF(D33="X",3,0)</f>
        <v>0</v>
      </c>
      <c r="V33" s="4">
        <f>IF(F33="X",2,0)</f>
        <v>0</v>
      </c>
      <c r="W33" s="4">
        <f>IF(H33="X",1,0)</f>
        <v>0</v>
      </c>
      <c r="X33" s="4">
        <f>IF(J33="X",0,0)</f>
        <v>0</v>
      </c>
    </row>
    <row r="34" spans="1:24" x14ac:dyDescent="0.35">
      <c r="B34" s="9"/>
      <c r="D34" s="6"/>
      <c r="E34" s="6"/>
      <c r="F34" s="6"/>
      <c r="G34" s="6"/>
      <c r="H34" s="6"/>
      <c r="I34" s="6"/>
      <c r="J34" s="6"/>
      <c r="K34" s="6"/>
    </row>
    <row r="35" spans="1:24" x14ac:dyDescent="0.35">
      <c r="A35" s="4" t="s">
        <v>38</v>
      </c>
      <c r="B35" s="8" t="s">
        <v>217</v>
      </c>
    </row>
    <row r="36" spans="1:24" x14ac:dyDescent="0.35">
      <c r="A36" s="4" t="s">
        <v>39</v>
      </c>
      <c r="B36" s="9">
        <v>13</v>
      </c>
      <c r="C36" s="4" t="s">
        <v>309</v>
      </c>
    </row>
    <row r="37" spans="1:24" x14ac:dyDescent="0.35">
      <c r="A37" s="4" t="s">
        <v>40</v>
      </c>
      <c r="B37" s="9"/>
      <c r="D37" s="10"/>
      <c r="E37" s="11" t="s">
        <v>215</v>
      </c>
      <c r="F37" s="10"/>
      <c r="G37" s="11" t="s">
        <v>240</v>
      </c>
      <c r="H37" s="10"/>
      <c r="I37" s="11" t="s">
        <v>216</v>
      </c>
      <c r="J37" s="10"/>
      <c r="K37" s="11" t="s">
        <v>241</v>
      </c>
      <c r="Q37" s="4" t="s">
        <v>202</v>
      </c>
      <c r="R37" s="4">
        <f>S37*T37</f>
        <v>0</v>
      </c>
      <c r="S37" s="4">
        <v>2</v>
      </c>
      <c r="T37" s="4">
        <f>SUM(U37:X37)</f>
        <v>0</v>
      </c>
      <c r="U37" s="4">
        <f>IF(D37="X",3,0)</f>
        <v>0</v>
      </c>
      <c r="V37" s="4">
        <f>IF(F37="X",2,0)</f>
        <v>0</v>
      </c>
      <c r="W37" s="4">
        <f>IF(H37="X",1,0)</f>
        <v>0</v>
      </c>
      <c r="X37" s="4">
        <f>IF(J37="X",0,0)</f>
        <v>0</v>
      </c>
    </row>
    <row r="38" spans="1:24" x14ac:dyDescent="0.35">
      <c r="A38" s="4" t="s">
        <v>41</v>
      </c>
      <c r="B38" s="9">
        <v>14</v>
      </c>
      <c r="C38" s="4" t="s">
        <v>252</v>
      </c>
    </row>
    <row r="39" spans="1:24" x14ac:dyDescent="0.35">
      <c r="A39" s="4" t="s">
        <v>42</v>
      </c>
      <c r="B39" s="9"/>
      <c r="D39" s="10"/>
      <c r="E39" s="11" t="s">
        <v>215</v>
      </c>
      <c r="F39" s="10"/>
      <c r="G39" s="11" t="s">
        <v>240</v>
      </c>
      <c r="H39" s="10"/>
      <c r="I39" s="11" t="s">
        <v>216</v>
      </c>
      <c r="J39" s="10"/>
      <c r="K39" s="11" t="s">
        <v>241</v>
      </c>
      <c r="Q39" s="4" t="s">
        <v>202</v>
      </c>
      <c r="R39" s="4">
        <f>S39*T39</f>
        <v>0</v>
      </c>
      <c r="S39" s="4">
        <v>1</v>
      </c>
      <c r="T39" s="4">
        <f>SUM(U39:X39)</f>
        <v>0</v>
      </c>
      <c r="U39" s="4">
        <f>IF(D39="X",3,0)</f>
        <v>0</v>
      </c>
      <c r="V39" s="4">
        <f>IF(F39="X",2,0)</f>
        <v>0</v>
      </c>
      <c r="W39" s="4">
        <f>IF(H39="X",1,0)</f>
        <v>0</v>
      </c>
      <c r="X39" s="4">
        <f>IF(J39="X",0,0)</f>
        <v>0</v>
      </c>
    </row>
    <row r="40" spans="1:24" x14ac:dyDescent="0.35">
      <c r="A40" s="4" t="s">
        <v>43</v>
      </c>
      <c r="B40" s="9">
        <v>15</v>
      </c>
      <c r="C40" s="4" t="s">
        <v>253</v>
      </c>
    </row>
    <row r="41" spans="1:24" x14ac:dyDescent="0.35">
      <c r="A41" s="4" t="s">
        <v>131</v>
      </c>
      <c r="B41" s="9"/>
      <c r="D41" s="10"/>
      <c r="E41" s="11" t="s">
        <v>215</v>
      </c>
      <c r="F41" s="10"/>
      <c r="G41" s="11" t="s">
        <v>240</v>
      </c>
      <c r="H41" s="10"/>
      <c r="I41" s="11" t="s">
        <v>216</v>
      </c>
      <c r="J41" s="10"/>
      <c r="K41" s="11" t="s">
        <v>241</v>
      </c>
      <c r="Q41" s="4" t="s">
        <v>202</v>
      </c>
      <c r="R41" s="4">
        <f>S41*T41</f>
        <v>0</v>
      </c>
      <c r="S41" s="4">
        <v>0.5</v>
      </c>
      <c r="T41" s="4">
        <f>SUM(U41:X41)</f>
        <v>0</v>
      </c>
      <c r="U41" s="4">
        <f>IF(D41="X",3,0)</f>
        <v>0</v>
      </c>
      <c r="V41" s="4">
        <f>IF(F41="X",2,0)</f>
        <v>0</v>
      </c>
      <c r="W41" s="4">
        <f>IF(H41="X",1,0)</f>
        <v>0</v>
      </c>
      <c r="X41" s="4">
        <f>IF(J41="X",0,0)</f>
        <v>0</v>
      </c>
    </row>
    <row r="42" spans="1:24" x14ac:dyDescent="0.35">
      <c r="A42" s="4" t="s">
        <v>132</v>
      </c>
      <c r="B42" s="9">
        <v>16</v>
      </c>
      <c r="C42" s="4" t="s">
        <v>310</v>
      </c>
    </row>
    <row r="43" spans="1:24" x14ac:dyDescent="0.35">
      <c r="A43" s="4" t="s">
        <v>133</v>
      </c>
      <c r="B43" s="9"/>
      <c r="D43" s="10"/>
      <c r="E43" s="11" t="s">
        <v>215</v>
      </c>
      <c r="F43" s="10"/>
      <c r="G43" s="11" t="s">
        <v>240</v>
      </c>
      <c r="H43" s="10"/>
      <c r="I43" s="11" t="s">
        <v>216</v>
      </c>
      <c r="J43" s="10"/>
      <c r="K43" s="11" t="s">
        <v>241</v>
      </c>
      <c r="Q43" s="4" t="s">
        <v>202</v>
      </c>
      <c r="R43" s="4">
        <f>S43*T43</f>
        <v>0</v>
      </c>
      <c r="S43" s="4">
        <v>1</v>
      </c>
      <c r="T43" s="4">
        <f>SUM(U43:X43)</f>
        <v>0</v>
      </c>
      <c r="U43" s="4">
        <f>IF(D43="X",3,0)</f>
        <v>0</v>
      </c>
      <c r="V43" s="4">
        <f>IF(F43="X",2,0)</f>
        <v>0</v>
      </c>
      <c r="W43" s="4">
        <f>IF(H43="X",1,0)</f>
        <v>0</v>
      </c>
      <c r="X43" s="4">
        <f>IF(J43="X",0,0)</f>
        <v>0</v>
      </c>
    </row>
    <row r="44" spans="1:24" x14ac:dyDescent="0.35">
      <c r="A44" s="4" t="s">
        <v>134</v>
      </c>
      <c r="B44" s="9">
        <v>17</v>
      </c>
      <c r="C44" s="4" t="s">
        <v>254</v>
      </c>
    </row>
    <row r="45" spans="1:24" x14ac:dyDescent="0.35">
      <c r="A45" s="4" t="s">
        <v>135</v>
      </c>
      <c r="B45" s="9"/>
      <c r="D45" s="10"/>
      <c r="E45" s="11" t="s">
        <v>215</v>
      </c>
      <c r="F45" s="10"/>
      <c r="G45" s="11" t="s">
        <v>240</v>
      </c>
      <c r="H45" s="10"/>
      <c r="I45" s="11" t="s">
        <v>216</v>
      </c>
      <c r="J45" s="10"/>
      <c r="K45" s="11" t="s">
        <v>241</v>
      </c>
      <c r="Q45" s="4" t="s">
        <v>202</v>
      </c>
      <c r="R45" s="4">
        <f>S45*T45</f>
        <v>0</v>
      </c>
      <c r="S45" s="4">
        <v>1</v>
      </c>
      <c r="T45" s="4">
        <f>SUM(U45:X45)</f>
        <v>0</v>
      </c>
      <c r="U45" s="4">
        <f>IF(D45="X",3,0)</f>
        <v>0</v>
      </c>
      <c r="V45" s="4">
        <f>IF(F45="X",2,0)</f>
        <v>0</v>
      </c>
      <c r="W45" s="4">
        <f>IF(H45="X",1,0)</f>
        <v>0</v>
      </c>
      <c r="X45" s="4">
        <f>IF(J45="X",0,0)</f>
        <v>0</v>
      </c>
    </row>
    <row r="47" spans="1:24" x14ac:dyDescent="0.35">
      <c r="A47" s="4" t="s">
        <v>3</v>
      </c>
      <c r="B47" s="8" t="s">
        <v>292</v>
      </c>
    </row>
    <row r="48" spans="1:24" x14ac:dyDescent="0.35">
      <c r="A48" s="4" t="s">
        <v>4</v>
      </c>
      <c r="B48" s="9">
        <v>18</v>
      </c>
      <c r="C48" s="4" t="s">
        <v>311</v>
      </c>
      <c r="D48" s="6"/>
      <c r="E48" s="6"/>
      <c r="F48" s="6"/>
      <c r="G48" s="6"/>
      <c r="H48" s="6"/>
      <c r="I48" s="6"/>
      <c r="J48" s="6"/>
      <c r="K48" s="6"/>
      <c r="T48" s="12"/>
    </row>
    <row r="49" spans="1:24" x14ac:dyDescent="0.35">
      <c r="A49" s="4" t="s">
        <v>5</v>
      </c>
      <c r="B49" s="9"/>
      <c r="D49" s="10"/>
      <c r="E49" s="11" t="s">
        <v>215</v>
      </c>
      <c r="F49" s="10"/>
      <c r="G49" s="11" t="s">
        <v>240</v>
      </c>
      <c r="H49" s="10"/>
      <c r="I49" s="11" t="s">
        <v>216</v>
      </c>
      <c r="J49" s="10"/>
      <c r="K49" s="11" t="s">
        <v>242</v>
      </c>
      <c r="Q49" s="4" t="s">
        <v>201</v>
      </c>
      <c r="R49" s="4">
        <f>S49*T49</f>
        <v>0</v>
      </c>
      <c r="S49" s="4">
        <v>2</v>
      </c>
      <c r="T49" s="4">
        <f>SUM(U49:X49)</f>
        <v>0</v>
      </c>
      <c r="U49" s="4">
        <f>IF(D49="X",3,0)</f>
        <v>0</v>
      </c>
      <c r="V49" s="4">
        <f>IF(F49="X",2,0)</f>
        <v>0</v>
      </c>
      <c r="W49" s="4">
        <f>IF(H49="X",1,0)</f>
        <v>0</v>
      </c>
      <c r="X49" s="4">
        <f>IF(J49="X",0,0)</f>
        <v>0</v>
      </c>
    </row>
    <row r="50" spans="1:24" x14ac:dyDescent="0.35">
      <c r="A50" s="4" t="s">
        <v>6</v>
      </c>
      <c r="B50" s="9">
        <v>19</v>
      </c>
      <c r="C50" s="4" t="s">
        <v>255</v>
      </c>
      <c r="D50" s="6"/>
      <c r="E50" s="6"/>
      <c r="F50" s="6"/>
      <c r="G50" s="6"/>
      <c r="H50" s="6"/>
      <c r="I50" s="6"/>
      <c r="J50" s="6"/>
      <c r="K50" s="6"/>
      <c r="T50" s="12"/>
    </row>
    <row r="51" spans="1:24" x14ac:dyDescent="0.35">
      <c r="A51" s="4" t="s">
        <v>7</v>
      </c>
      <c r="B51" s="9"/>
      <c r="D51" s="10"/>
      <c r="E51" s="11" t="s">
        <v>215</v>
      </c>
      <c r="F51" s="10"/>
      <c r="G51" s="11" t="s">
        <v>240</v>
      </c>
      <c r="H51" s="10"/>
      <c r="I51" s="11" t="s">
        <v>216</v>
      </c>
      <c r="J51" s="10"/>
      <c r="K51" s="11" t="s">
        <v>242</v>
      </c>
      <c r="Q51" s="4" t="s">
        <v>201</v>
      </c>
      <c r="R51" s="4">
        <f>S51*T51</f>
        <v>0</v>
      </c>
      <c r="S51" s="4">
        <v>1</v>
      </c>
      <c r="T51" s="4">
        <f>SUM(U51:X51)</f>
        <v>0</v>
      </c>
      <c r="U51" s="4">
        <f>IF(D51="X",3,0)</f>
        <v>0</v>
      </c>
      <c r="V51" s="4">
        <f>IF(F51="X",2,0)</f>
        <v>0</v>
      </c>
      <c r="W51" s="4">
        <f>IF(H51="X",1,0)</f>
        <v>0</v>
      </c>
      <c r="X51" s="4">
        <f>IF(J51="X",0,0)</f>
        <v>0</v>
      </c>
    </row>
    <row r="52" spans="1:24" x14ac:dyDescent="0.35">
      <c r="A52" s="4" t="s">
        <v>6</v>
      </c>
      <c r="B52" s="9">
        <v>20</v>
      </c>
      <c r="C52" s="4" t="s">
        <v>312</v>
      </c>
      <c r="D52" s="6"/>
      <c r="E52" s="6"/>
      <c r="F52" s="6"/>
      <c r="G52" s="6"/>
      <c r="H52" s="6"/>
      <c r="I52" s="6"/>
      <c r="J52" s="6"/>
      <c r="K52" s="6"/>
      <c r="T52" s="12"/>
    </row>
    <row r="53" spans="1:24" x14ac:dyDescent="0.35">
      <c r="A53" s="4" t="s">
        <v>7</v>
      </c>
      <c r="B53" s="9"/>
      <c r="D53" s="10"/>
      <c r="E53" s="11" t="s">
        <v>215</v>
      </c>
      <c r="F53" s="10"/>
      <c r="G53" s="11" t="s">
        <v>240</v>
      </c>
      <c r="H53" s="10"/>
      <c r="I53" s="11" t="s">
        <v>216</v>
      </c>
      <c r="J53" s="10"/>
      <c r="K53" s="11" t="s">
        <v>242</v>
      </c>
      <c r="Q53" s="4" t="s">
        <v>204</v>
      </c>
      <c r="R53" s="4">
        <f>S53*T53</f>
        <v>0</v>
      </c>
      <c r="S53" s="4">
        <v>1</v>
      </c>
      <c r="T53" s="4">
        <f>SUM(U53:X53)</f>
        <v>0</v>
      </c>
      <c r="U53" s="4">
        <f>IF(D53="X",3,0)</f>
        <v>0</v>
      </c>
      <c r="V53" s="4">
        <f>IF(F53="X",2,0)</f>
        <v>0</v>
      </c>
      <c r="W53" s="4">
        <f>IF(H53="X",1,0)</f>
        <v>0</v>
      </c>
      <c r="X53" s="4">
        <f>IF(J53="X",0,0)</f>
        <v>0</v>
      </c>
    </row>
    <row r="54" spans="1:24" x14ac:dyDescent="0.35">
      <c r="A54" s="4" t="s">
        <v>8</v>
      </c>
      <c r="D54" s="6"/>
      <c r="E54" s="6"/>
      <c r="F54" s="6"/>
      <c r="G54" s="6"/>
      <c r="H54" s="6"/>
      <c r="I54" s="6"/>
      <c r="J54" s="6"/>
      <c r="K54" s="6"/>
    </row>
    <row r="55" spans="1:24" x14ac:dyDescent="0.35">
      <c r="A55" s="4" t="s">
        <v>12</v>
      </c>
      <c r="B55" s="8" t="s">
        <v>293</v>
      </c>
      <c r="D55" s="6"/>
      <c r="E55" s="6"/>
      <c r="F55" s="6"/>
      <c r="G55" s="6"/>
      <c r="H55" s="6"/>
      <c r="I55" s="6"/>
      <c r="J55" s="6"/>
      <c r="K55" s="6"/>
    </row>
    <row r="56" spans="1:24" x14ac:dyDescent="0.35">
      <c r="A56" s="4" t="s">
        <v>13</v>
      </c>
      <c r="B56" s="9">
        <v>21</v>
      </c>
      <c r="C56" s="4" t="s">
        <v>313</v>
      </c>
    </row>
    <row r="57" spans="1:24" x14ac:dyDescent="0.35">
      <c r="A57" s="4" t="s">
        <v>14</v>
      </c>
      <c r="B57" s="9"/>
      <c r="D57" s="10"/>
      <c r="E57" s="11" t="s">
        <v>215</v>
      </c>
      <c r="F57" s="10"/>
      <c r="G57" s="11" t="s">
        <v>240</v>
      </c>
      <c r="H57" s="10"/>
      <c r="I57" s="11" t="s">
        <v>216</v>
      </c>
      <c r="J57" s="10"/>
      <c r="K57" s="11" t="s">
        <v>242</v>
      </c>
      <c r="Q57" s="4" t="s">
        <v>201</v>
      </c>
      <c r="R57" s="4">
        <f>S57*T57</f>
        <v>0</v>
      </c>
      <c r="S57" s="4">
        <v>1</v>
      </c>
      <c r="T57" s="4">
        <f>SUM(U57:X57)</f>
        <v>0</v>
      </c>
      <c r="U57" s="4">
        <f>IF(D57="X",3,0)</f>
        <v>0</v>
      </c>
      <c r="V57" s="4">
        <f>IF(F57="X",2,0)</f>
        <v>0</v>
      </c>
      <c r="W57" s="4">
        <f>IF(H57="X",1,0)</f>
        <v>0</v>
      </c>
      <c r="X57" s="4">
        <f>IF(J57="X",0,0)</f>
        <v>0</v>
      </c>
    </row>
    <row r="58" spans="1:24" x14ac:dyDescent="0.35">
      <c r="A58" s="4" t="s">
        <v>15</v>
      </c>
      <c r="B58" s="9">
        <v>22</v>
      </c>
      <c r="C58" s="4" t="s">
        <v>314</v>
      </c>
    </row>
    <row r="59" spans="1:24" x14ac:dyDescent="0.35">
      <c r="A59" s="4" t="s">
        <v>16</v>
      </c>
      <c r="B59" s="9"/>
      <c r="D59" s="10"/>
      <c r="E59" s="11" t="s">
        <v>215</v>
      </c>
      <c r="F59" s="10"/>
      <c r="G59" s="11" t="s">
        <v>240</v>
      </c>
      <c r="H59" s="10"/>
      <c r="I59" s="11" t="s">
        <v>216</v>
      </c>
      <c r="J59" s="10"/>
      <c r="K59" s="11" t="s">
        <v>242</v>
      </c>
      <c r="Q59" s="4" t="s">
        <v>201</v>
      </c>
      <c r="R59" s="4">
        <f>S59*T59</f>
        <v>0</v>
      </c>
      <c r="S59" s="4">
        <v>1</v>
      </c>
      <c r="T59" s="4">
        <f>SUM(U59:X59)</f>
        <v>0</v>
      </c>
      <c r="U59" s="4">
        <f>IF(D59="X",3,0)</f>
        <v>0</v>
      </c>
      <c r="V59" s="4">
        <f>IF(F59="X",2,0)</f>
        <v>0</v>
      </c>
      <c r="W59" s="4">
        <f>IF(H59="X",1,0)</f>
        <v>0</v>
      </c>
      <c r="X59" s="4">
        <f>IF(J59="X",0,0)</f>
        <v>0</v>
      </c>
    </row>
    <row r="60" spans="1:24" x14ac:dyDescent="0.35">
      <c r="A60" s="4" t="s">
        <v>17</v>
      </c>
      <c r="B60" s="9">
        <v>23</v>
      </c>
      <c r="C60" s="4" t="s">
        <v>315</v>
      </c>
    </row>
    <row r="61" spans="1:24" x14ac:dyDescent="0.35">
      <c r="A61" s="4" t="s">
        <v>18</v>
      </c>
      <c r="D61" s="10"/>
      <c r="E61" s="11" t="s">
        <v>215</v>
      </c>
      <c r="F61" s="10"/>
      <c r="G61" s="11" t="s">
        <v>240</v>
      </c>
      <c r="H61" s="10"/>
      <c r="I61" s="11" t="s">
        <v>216</v>
      </c>
      <c r="J61" s="10"/>
      <c r="K61" s="11" t="s">
        <v>242</v>
      </c>
      <c r="Q61" s="4" t="s">
        <v>206</v>
      </c>
      <c r="R61" s="4">
        <f>S61*T61</f>
        <v>0</v>
      </c>
      <c r="S61" s="4">
        <v>1</v>
      </c>
      <c r="T61" s="4">
        <f>SUM(U61:X61)</f>
        <v>0</v>
      </c>
      <c r="U61" s="4">
        <f>IF(D61="X",3,0)</f>
        <v>0</v>
      </c>
      <c r="V61" s="4">
        <f>IF(F61="X",2,0)</f>
        <v>0</v>
      </c>
      <c r="W61" s="4">
        <f>IF(H61="X",1,0)</f>
        <v>0</v>
      </c>
      <c r="X61" s="4">
        <f>IF(J61="X",0,0)</f>
        <v>0</v>
      </c>
    </row>
    <row r="62" spans="1:24" x14ac:dyDescent="0.35">
      <c r="A62" s="4" t="s">
        <v>19</v>
      </c>
    </row>
    <row r="63" spans="1:24" x14ac:dyDescent="0.35">
      <c r="A63" s="4" t="s">
        <v>9</v>
      </c>
      <c r="B63" s="8" t="s">
        <v>294</v>
      </c>
      <c r="D63" s="6"/>
      <c r="E63" s="6"/>
      <c r="F63" s="6"/>
      <c r="G63" s="6"/>
      <c r="H63" s="6"/>
      <c r="I63" s="6"/>
      <c r="J63" s="6"/>
      <c r="K63" s="6"/>
    </row>
    <row r="64" spans="1:24" x14ac:dyDescent="0.35">
      <c r="A64" s="4" t="s">
        <v>10</v>
      </c>
      <c r="B64" s="9">
        <v>24</v>
      </c>
      <c r="C64" s="4" t="s">
        <v>316</v>
      </c>
    </row>
    <row r="65" spans="1:24" x14ac:dyDescent="0.35">
      <c r="A65" s="4" t="s">
        <v>11</v>
      </c>
      <c r="B65" s="9"/>
      <c r="D65" s="10"/>
      <c r="E65" s="11" t="s">
        <v>215</v>
      </c>
      <c r="F65" s="10"/>
      <c r="G65" s="11" t="s">
        <v>240</v>
      </c>
      <c r="H65" s="10"/>
      <c r="I65" s="11" t="s">
        <v>216</v>
      </c>
      <c r="J65" s="10"/>
      <c r="K65" s="11" t="s">
        <v>242</v>
      </c>
      <c r="Q65" s="4" t="s">
        <v>203</v>
      </c>
      <c r="R65" s="4">
        <f>S65*T65</f>
        <v>0</v>
      </c>
      <c r="S65" s="4">
        <v>1</v>
      </c>
      <c r="T65" s="4">
        <f>SUM(U65:X65)</f>
        <v>0</v>
      </c>
      <c r="U65" s="4">
        <f>IF(D65="X",3,0)</f>
        <v>0</v>
      </c>
      <c r="V65" s="4">
        <f>IF(F65="X",2,0)</f>
        <v>0</v>
      </c>
      <c r="W65" s="4">
        <f>IF(H65="X",1,0)</f>
        <v>0</v>
      </c>
      <c r="X65" s="4">
        <f>IF(J65="X",0,0)</f>
        <v>0</v>
      </c>
    </row>
    <row r="67" spans="1:24" x14ac:dyDescent="0.35">
      <c r="A67" s="4" t="s">
        <v>71</v>
      </c>
      <c r="B67" s="8" t="s">
        <v>295</v>
      </c>
      <c r="D67" s="6"/>
      <c r="E67" s="6"/>
      <c r="F67" s="6"/>
      <c r="G67" s="6"/>
      <c r="H67" s="6"/>
      <c r="I67" s="6"/>
      <c r="J67" s="6"/>
      <c r="K67" s="6"/>
    </row>
    <row r="68" spans="1:24" x14ac:dyDescent="0.35">
      <c r="A68" s="4" t="s">
        <v>72</v>
      </c>
      <c r="B68" s="9">
        <v>25</v>
      </c>
      <c r="C68" s="4" t="s">
        <v>220</v>
      </c>
    </row>
    <row r="69" spans="1:24" x14ac:dyDescent="0.35">
      <c r="A69" s="4" t="s">
        <v>73</v>
      </c>
      <c r="B69" s="9"/>
      <c r="D69" s="10"/>
      <c r="E69" s="11" t="s">
        <v>215</v>
      </c>
      <c r="F69" s="10"/>
      <c r="G69" s="11" t="s">
        <v>240</v>
      </c>
      <c r="H69" s="10"/>
      <c r="I69" s="11" t="s">
        <v>216</v>
      </c>
      <c r="J69" s="10"/>
      <c r="K69" s="11" t="s">
        <v>242</v>
      </c>
      <c r="Q69" s="4" t="s">
        <v>203</v>
      </c>
      <c r="R69" s="4">
        <f>S69*T69</f>
        <v>0</v>
      </c>
      <c r="S69" s="4">
        <v>1</v>
      </c>
      <c r="T69" s="4">
        <f>SUM(U69:X69)</f>
        <v>0</v>
      </c>
      <c r="U69" s="4">
        <f>IF(D69="X",3,0)</f>
        <v>0</v>
      </c>
      <c r="V69" s="4">
        <f>IF(F69="X",2,0)</f>
        <v>0</v>
      </c>
      <c r="W69" s="4">
        <f>IF(H69="X",1,0)</f>
        <v>0</v>
      </c>
      <c r="X69" s="4">
        <f>IF(J69="X",0,0)</f>
        <v>0</v>
      </c>
    </row>
    <row r="70" spans="1:24" x14ac:dyDescent="0.35">
      <c r="A70" s="4" t="s">
        <v>74</v>
      </c>
      <c r="B70" s="9">
        <v>26</v>
      </c>
      <c r="C70" s="4" t="s">
        <v>221</v>
      </c>
    </row>
    <row r="71" spans="1:24" x14ac:dyDescent="0.35">
      <c r="A71" s="4" t="s">
        <v>75</v>
      </c>
      <c r="B71" s="9"/>
      <c r="D71" s="10"/>
      <c r="E71" s="11" t="s">
        <v>215</v>
      </c>
      <c r="F71" s="10"/>
      <c r="G71" s="11" t="s">
        <v>240</v>
      </c>
      <c r="H71" s="10"/>
      <c r="I71" s="11" t="s">
        <v>216</v>
      </c>
      <c r="J71" s="10"/>
      <c r="K71" s="11" t="s">
        <v>242</v>
      </c>
      <c r="Q71" s="4" t="s">
        <v>203</v>
      </c>
      <c r="R71" s="4">
        <f>S71*T71</f>
        <v>0</v>
      </c>
      <c r="S71" s="4">
        <v>1</v>
      </c>
      <c r="T71" s="4">
        <f>SUM(U71:X71)</f>
        <v>0</v>
      </c>
      <c r="U71" s="4">
        <f>IF(D71="X",3,0)</f>
        <v>0</v>
      </c>
      <c r="V71" s="4">
        <f>IF(F71="X",2,0)</f>
        <v>0</v>
      </c>
      <c r="W71" s="4">
        <f>IF(H71="X",1,0)</f>
        <v>0</v>
      </c>
      <c r="X71" s="4">
        <f>IF(J71="X",0,0)</f>
        <v>0</v>
      </c>
    </row>
    <row r="72" spans="1:24" x14ac:dyDescent="0.35">
      <c r="A72" s="4" t="s">
        <v>76</v>
      </c>
      <c r="B72" s="9">
        <v>27</v>
      </c>
      <c r="C72" s="4" t="s">
        <v>222</v>
      </c>
    </row>
    <row r="73" spans="1:24" x14ac:dyDescent="0.35">
      <c r="A73" s="4" t="s">
        <v>77</v>
      </c>
      <c r="B73" s="9"/>
      <c r="D73" s="10"/>
      <c r="E73" s="11" t="s">
        <v>215</v>
      </c>
      <c r="F73" s="10"/>
      <c r="G73" s="11" t="s">
        <v>240</v>
      </c>
      <c r="H73" s="10"/>
      <c r="I73" s="11" t="s">
        <v>216</v>
      </c>
      <c r="J73" s="10"/>
      <c r="K73" s="11" t="s">
        <v>242</v>
      </c>
      <c r="Q73" s="4" t="s">
        <v>203</v>
      </c>
      <c r="R73" s="4">
        <f>S73*T73</f>
        <v>0</v>
      </c>
      <c r="S73" s="4">
        <v>1</v>
      </c>
      <c r="T73" s="4">
        <f>SUM(U73:X73)</f>
        <v>0</v>
      </c>
      <c r="U73" s="4">
        <f>IF(D73="X",3,0)</f>
        <v>0</v>
      </c>
      <c r="V73" s="4">
        <f>IF(F73="X",2,0)</f>
        <v>0</v>
      </c>
      <c r="W73" s="4">
        <f>IF(H73="X",1,0)</f>
        <v>0</v>
      </c>
      <c r="X73" s="4">
        <f>IF(J73="X",0,0)</f>
        <v>0</v>
      </c>
    </row>
    <row r="74" spans="1:24" x14ac:dyDescent="0.35">
      <c r="A74" s="4" t="s">
        <v>194</v>
      </c>
      <c r="B74" s="9">
        <v>28</v>
      </c>
      <c r="C74" s="4" t="s">
        <v>317</v>
      </c>
    </row>
    <row r="75" spans="1:24" x14ac:dyDescent="0.35">
      <c r="A75" s="4" t="s">
        <v>195</v>
      </c>
      <c r="B75" s="9"/>
      <c r="D75" s="10"/>
      <c r="E75" s="11" t="s">
        <v>215</v>
      </c>
      <c r="F75" s="10"/>
      <c r="G75" s="11" t="s">
        <v>240</v>
      </c>
      <c r="H75" s="10"/>
      <c r="I75" s="11" t="s">
        <v>216</v>
      </c>
      <c r="J75" s="10"/>
      <c r="K75" s="11" t="s">
        <v>242</v>
      </c>
      <c r="Q75" s="4" t="s">
        <v>202</v>
      </c>
      <c r="R75" s="4">
        <f>S75*T75</f>
        <v>0</v>
      </c>
      <c r="S75" s="4">
        <v>1</v>
      </c>
      <c r="T75" s="4">
        <f>SUM(U75:X75)</f>
        <v>0</v>
      </c>
      <c r="U75" s="4">
        <f>IF(D75="X",3,0)</f>
        <v>0</v>
      </c>
      <c r="V75" s="4">
        <f>IF(F75="X",2,0)</f>
        <v>0</v>
      </c>
      <c r="W75" s="4">
        <f>IF(H75="X",1,0)</f>
        <v>0</v>
      </c>
      <c r="X75" s="4">
        <f>IF(J75="X",0,0)</f>
        <v>0</v>
      </c>
    </row>
    <row r="76" spans="1:24" x14ac:dyDescent="0.35">
      <c r="A76" s="4" t="s">
        <v>80</v>
      </c>
    </row>
    <row r="77" spans="1:24" x14ac:dyDescent="0.35">
      <c r="A77" s="4" t="s">
        <v>178</v>
      </c>
      <c r="B77" s="8" t="s">
        <v>296</v>
      </c>
      <c r="D77" s="6"/>
      <c r="E77" s="6"/>
      <c r="F77" s="6"/>
      <c r="G77" s="6"/>
      <c r="H77" s="6"/>
      <c r="I77" s="6"/>
      <c r="J77" s="6"/>
      <c r="K77" s="6"/>
    </row>
    <row r="78" spans="1:24" x14ac:dyDescent="0.35">
      <c r="A78" s="4" t="s">
        <v>179</v>
      </c>
      <c r="B78" s="9">
        <v>29</v>
      </c>
      <c r="C78" s="4" t="s">
        <v>239</v>
      </c>
    </row>
    <row r="79" spans="1:24" x14ac:dyDescent="0.35">
      <c r="A79" s="4" t="s">
        <v>180</v>
      </c>
      <c r="B79" s="9"/>
      <c r="D79" s="10"/>
      <c r="E79" s="11" t="s">
        <v>215</v>
      </c>
      <c r="F79" s="10"/>
      <c r="G79" s="11" t="s">
        <v>240</v>
      </c>
      <c r="H79" s="10"/>
      <c r="I79" s="11" t="s">
        <v>216</v>
      </c>
      <c r="J79" s="10"/>
      <c r="K79" s="11" t="s">
        <v>242</v>
      </c>
      <c r="Q79" s="4" t="s">
        <v>206</v>
      </c>
      <c r="R79" s="4">
        <f>S79*T79</f>
        <v>0</v>
      </c>
      <c r="S79" s="4">
        <v>1</v>
      </c>
      <c r="T79" s="4">
        <f>SUM(U79:X79)</f>
        <v>0</v>
      </c>
      <c r="U79" s="4">
        <f>IF(D79="X",3,0)</f>
        <v>0</v>
      </c>
      <c r="V79" s="4">
        <f>IF(F79="X",2,0)</f>
        <v>0</v>
      </c>
      <c r="W79" s="4">
        <f>IF(H79="X",1,0)</f>
        <v>0</v>
      </c>
      <c r="X79" s="4">
        <f>IF(J79="X",0,0)</f>
        <v>0</v>
      </c>
    </row>
    <row r="80" spans="1:24" x14ac:dyDescent="0.35">
      <c r="A80" s="4" t="s">
        <v>181</v>
      </c>
      <c r="B80" s="9">
        <v>30</v>
      </c>
      <c r="C80" s="4" t="s">
        <v>256</v>
      </c>
    </row>
    <row r="81" spans="1:24" x14ac:dyDescent="0.35">
      <c r="A81" s="4" t="s">
        <v>182</v>
      </c>
      <c r="B81" s="9"/>
      <c r="D81" s="10"/>
      <c r="E81" s="11" t="s">
        <v>215</v>
      </c>
      <c r="F81" s="10"/>
      <c r="G81" s="11" t="s">
        <v>240</v>
      </c>
      <c r="H81" s="10"/>
      <c r="I81" s="11" t="s">
        <v>216</v>
      </c>
      <c r="J81" s="10"/>
      <c r="K81" s="11" t="s">
        <v>242</v>
      </c>
      <c r="Q81" s="4" t="s">
        <v>206</v>
      </c>
      <c r="R81" s="4">
        <f>S81*T81</f>
        <v>0</v>
      </c>
      <c r="S81" s="4">
        <v>1</v>
      </c>
      <c r="T81" s="4">
        <f>SUM(U81:X81)</f>
        <v>0</v>
      </c>
      <c r="U81" s="4">
        <f>IF(D81="X",3,0)</f>
        <v>0</v>
      </c>
      <c r="V81" s="4">
        <f>IF(F81="X",2,0)</f>
        <v>0</v>
      </c>
      <c r="W81" s="4">
        <f>IF(H81="X",1,0)</f>
        <v>0</v>
      </c>
      <c r="X81" s="4">
        <f>IF(J81="X",0,0)</f>
        <v>0</v>
      </c>
    </row>
    <row r="82" spans="1:24" x14ac:dyDescent="0.35">
      <c r="A82" s="4" t="s">
        <v>181</v>
      </c>
      <c r="B82" s="9">
        <v>31</v>
      </c>
      <c r="C82" s="4" t="s">
        <v>257</v>
      </c>
    </row>
    <row r="83" spans="1:24" x14ac:dyDescent="0.35">
      <c r="A83" s="4" t="s">
        <v>182</v>
      </c>
      <c r="B83" s="9"/>
      <c r="D83" s="10"/>
      <c r="E83" s="11" t="s">
        <v>215</v>
      </c>
      <c r="F83" s="10"/>
      <c r="G83" s="11" t="s">
        <v>240</v>
      </c>
      <c r="H83" s="10"/>
      <c r="I83" s="11" t="s">
        <v>216</v>
      </c>
      <c r="J83" s="10"/>
      <c r="K83" s="11" t="s">
        <v>242</v>
      </c>
      <c r="Q83" s="4" t="s">
        <v>206</v>
      </c>
      <c r="R83" s="4">
        <f>S83*T83</f>
        <v>0</v>
      </c>
      <c r="S83" s="4">
        <v>1</v>
      </c>
      <c r="T83" s="4">
        <f>SUM(U83:X83)</f>
        <v>0</v>
      </c>
      <c r="U83" s="4">
        <f>IF(D83="X",3,0)</f>
        <v>0</v>
      </c>
      <c r="V83" s="4">
        <f>IF(F83="X",2,0)</f>
        <v>0</v>
      </c>
      <c r="W83" s="4">
        <f>IF(H83="X",1,0)</f>
        <v>0</v>
      </c>
      <c r="X83" s="4">
        <f>IF(J83="X",0,0)</f>
        <v>0</v>
      </c>
    </row>
    <row r="85" spans="1:24" x14ac:dyDescent="0.35">
      <c r="A85" s="4" t="s">
        <v>97</v>
      </c>
      <c r="B85" s="8" t="s">
        <v>297</v>
      </c>
      <c r="D85" s="6"/>
      <c r="E85" s="6"/>
      <c r="F85" s="6"/>
      <c r="G85" s="6"/>
      <c r="H85" s="6"/>
      <c r="I85" s="6"/>
      <c r="J85" s="6"/>
      <c r="K85" s="6"/>
    </row>
    <row r="86" spans="1:24" x14ac:dyDescent="0.35">
      <c r="A86" s="4" t="s">
        <v>98</v>
      </c>
      <c r="B86" s="9">
        <v>32</v>
      </c>
      <c r="C86" s="4" t="s">
        <v>258</v>
      </c>
    </row>
    <row r="87" spans="1:24" x14ac:dyDescent="0.35">
      <c r="A87" s="4" t="s">
        <v>99</v>
      </c>
      <c r="B87" s="9"/>
      <c r="D87" s="10"/>
      <c r="E87" s="11" t="s">
        <v>215</v>
      </c>
      <c r="F87" s="10"/>
      <c r="G87" s="11" t="s">
        <v>240</v>
      </c>
      <c r="H87" s="10"/>
      <c r="I87" s="11" t="s">
        <v>216</v>
      </c>
      <c r="J87" s="10"/>
      <c r="K87" s="11" t="s">
        <v>241</v>
      </c>
      <c r="Q87" s="4" t="s">
        <v>205</v>
      </c>
      <c r="R87" s="4">
        <f>S87*T87</f>
        <v>0</v>
      </c>
      <c r="S87" s="4">
        <v>1</v>
      </c>
      <c r="T87" s="4">
        <f>SUM(U87:X87)</f>
        <v>0</v>
      </c>
      <c r="U87" s="4">
        <f>IF(D87="X",3,0)</f>
        <v>0</v>
      </c>
      <c r="V87" s="4">
        <f>IF(F87="X",2,0)</f>
        <v>0</v>
      </c>
      <c r="W87" s="4">
        <f>IF(H87="X",1,0)</f>
        <v>0</v>
      </c>
      <c r="X87" s="4">
        <f>IF(J87="X",0,0)</f>
        <v>0</v>
      </c>
    </row>
    <row r="88" spans="1:24" x14ac:dyDescent="0.35">
      <c r="A88" s="4" t="s">
        <v>100</v>
      </c>
      <c r="B88" s="9">
        <v>33</v>
      </c>
      <c r="C88" s="4" t="s">
        <v>318</v>
      </c>
    </row>
    <row r="89" spans="1:24" x14ac:dyDescent="0.35">
      <c r="A89" s="4" t="s">
        <v>101</v>
      </c>
      <c r="B89" s="9"/>
      <c r="D89" s="10"/>
      <c r="E89" s="11" t="s">
        <v>215</v>
      </c>
      <c r="F89" s="10"/>
      <c r="G89" s="11" t="s">
        <v>240</v>
      </c>
      <c r="H89" s="10"/>
      <c r="I89" s="11" t="s">
        <v>216</v>
      </c>
      <c r="J89" s="10"/>
      <c r="K89" s="11" t="s">
        <v>241</v>
      </c>
      <c r="Q89" s="4" t="s">
        <v>205</v>
      </c>
      <c r="R89" s="4">
        <f>S89*T89</f>
        <v>0</v>
      </c>
      <c r="S89" s="4">
        <v>1</v>
      </c>
      <c r="T89" s="4">
        <f>SUM(U89:X89)</f>
        <v>0</v>
      </c>
      <c r="U89" s="4">
        <f>IF(D89="X",3,0)</f>
        <v>0</v>
      </c>
      <c r="V89" s="4">
        <f>IF(F89="X",2,0)</f>
        <v>0</v>
      </c>
      <c r="W89" s="4">
        <f>IF(H89="X",1,0)</f>
        <v>0</v>
      </c>
      <c r="X89" s="4">
        <f>IF(J89="X",0,0)</f>
        <v>0</v>
      </c>
    </row>
    <row r="90" spans="1:24" x14ac:dyDescent="0.35">
      <c r="A90" s="4" t="s">
        <v>102</v>
      </c>
      <c r="B90" s="9">
        <v>34</v>
      </c>
      <c r="C90" s="4" t="s">
        <v>259</v>
      </c>
    </row>
    <row r="91" spans="1:24" x14ac:dyDescent="0.35">
      <c r="A91" s="4" t="s">
        <v>103</v>
      </c>
      <c r="B91" s="9"/>
      <c r="D91" s="10"/>
      <c r="E91" s="11" t="s">
        <v>215</v>
      </c>
      <c r="F91" s="10"/>
      <c r="G91" s="11" t="s">
        <v>240</v>
      </c>
      <c r="H91" s="10"/>
      <c r="I91" s="11" t="s">
        <v>216</v>
      </c>
      <c r="J91" s="10"/>
      <c r="K91" s="11" t="s">
        <v>241</v>
      </c>
      <c r="Q91" s="4" t="s">
        <v>205</v>
      </c>
      <c r="R91" s="4">
        <f>S91*T91</f>
        <v>0</v>
      </c>
      <c r="S91" s="4">
        <v>1</v>
      </c>
      <c r="T91" s="4">
        <f>SUM(U91:X91)</f>
        <v>0</v>
      </c>
      <c r="U91" s="4">
        <f>IF(D91="X",3,0)</f>
        <v>0</v>
      </c>
      <c r="V91" s="4">
        <f>IF(F91="X",2,0)</f>
        <v>0</v>
      </c>
      <c r="W91" s="4">
        <f>IF(H91="X",1,0)</f>
        <v>0</v>
      </c>
      <c r="X91" s="4">
        <f>IF(J91="X",0,0)</f>
        <v>0</v>
      </c>
    </row>
    <row r="93" spans="1:24" ht="16.5" x14ac:dyDescent="0.35">
      <c r="A93" s="4" t="s">
        <v>72</v>
      </c>
      <c r="B93" s="7" t="s">
        <v>298</v>
      </c>
    </row>
    <row r="94" spans="1:24" x14ac:dyDescent="0.35">
      <c r="A94" s="4" t="s">
        <v>73</v>
      </c>
      <c r="B94" s="8" t="s">
        <v>223</v>
      </c>
      <c r="D94" s="6"/>
      <c r="E94" s="6"/>
      <c r="F94" s="6"/>
      <c r="G94" s="6"/>
      <c r="H94" s="6"/>
      <c r="I94" s="6"/>
      <c r="J94" s="6"/>
      <c r="K94" s="6"/>
    </row>
    <row r="95" spans="1:24" x14ac:dyDescent="0.35">
      <c r="A95" s="4" t="s">
        <v>74</v>
      </c>
      <c r="B95" s="9">
        <v>35</v>
      </c>
      <c r="C95" s="4" t="s">
        <v>224</v>
      </c>
    </row>
    <row r="96" spans="1:24" x14ac:dyDescent="0.35">
      <c r="A96" s="4" t="s">
        <v>75</v>
      </c>
      <c r="B96" s="9"/>
      <c r="D96" s="10"/>
      <c r="E96" s="11" t="s">
        <v>215</v>
      </c>
      <c r="F96" s="10"/>
      <c r="G96" s="11" t="s">
        <v>240</v>
      </c>
      <c r="H96" s="10"/>
      <c r="I96" s="11" t="s">
        <v>216</v>
      </c>
      <c r="J96" s="10"/>
      <c r="K96" s="11" t="s">
        <v>241</v>
      </c>
      <c r="Q96" s="4" t="s">
        <v>203</v>
      </c>
      <c r="R96" s="4">
        <f>S96*T96</f>
        <v>0</v>
      </c>
      <c r="S96" s="4">
        <v>1</v>
      </c>
      <c r="T96" s="4">
        <f>SUM(U96:X96)</f>
        <v>0</v>
      </c>
      <c r="U96" s="4">
        <f>IF(D96="X",3,0)</f>
        <v>0</v>
      </c>
      <c r="V96" s="4">
        <f>IF(F96="X",2,0)</f>
        <v>0</v>
      </c>
      <c r="W96" s="4">
        <f>IF(H96="X",1,0)</f>
        <v>0</v>
      </c>
      <c r="X96" s="4">
        <f>IF(J96="X",0,0)</f>
        <v>0</v>
      </c>
    </row>
    <row r="97" spans="1:28" x14ac:dyDescent="0.35">
      <c r="A97" s="4" t="s">
        <v>76</v>
      </c>
      <c r="B97" s="9">
        <v>36</v>
      </c>
      <c r="C97" s="4" t="s">
        <v>260</v>
      </c>
    </row>
    <row r="98" spans="1:28" x14ac:dyDescent="0.35">
      <c r="A98" s="4" t="s">
        <v>77</v>
      </c>
      <c r="B98" s="9"/>
      <c r="D98" s="10"/>
      <c r="E98" s="11" t="s">
        <v>215</v>
      </c>
      <c r="F98" s="10"/>
      <c r="G98" s="11" t="s">
        <v>240</v>
      </c>
      <c r="H98" s="10"/>
      <c r="I98" s="11" t="s">
        <v>216</v>
      </c>
      <c r="J98" s="10"/>
      <c r="K98" s="11" t="s">
        <v>241</v>
      </c>
      <c r="Q98" s="4" t="s">
        <v>203</v>
      </c>
      <c r="R98" s="4">
        <f>S98*T98</f>
        <v>0</v>
      </c>
      <c r="S98" s="4">
        <v>1</v>
      </c>
      <c r="T98" s="4">
        <f>SUM(U98:X98)</f>
        <v>0</v>
      </c>
      <c r="U98" s="4">
        <f>IF(D98="X",3,0)</f>
        <v>0</v>
      </c>
      <c r="V98" s="4">
        <f>IF(F98="X",2,0)</f>
        <v>0</v>
      </c>
      <c r="W98" s="4">
        <f>IF(H98="X",1,0)</f>
        <v>0</v>
      </c>
      <c r="X98" s="4">
        <f>IF(J98="X",0,0)</f>
        <v>0</v>
      </c>
    </row>
    <row r="99" spans="1:28" x14ac:dyDescent="0.35">
      <c r="A99" s="4" t="s">
        <v>78</v>
      </c>
      <c r="B99" s="9">
        <v>37</v>
      </c>
      <c r="C99" s="4" t="s">
        <v>261</v>
      </c>
    </row>
    <row r="100" spans="1:28" x14ac:dyDescent="0.35">
      <c r="A100" s="4" t="s">
        <v>79</v>
      </c>
      <c r="B100" s="9"/>
      <c r="D100" s="10"/>
      <c r="E100" s="11" t="s">
        <v>215</v>
      </c>
      <c r="F100" s="10"/>
      <c r="G100" s="11" t="s">
        <v>240</v>
      </c>
      <c r="H100" s="10"/>
      <c r="I100" s="11" t="s">
        <v>216</v>
      </c>
      <c r="J100" s="10"/>
      <c r="K100" s="11" t="s">
        <v>241</v>
      </c>
      <c r="Q100" s="4" t="s">
        <v>203</v>
      </c>
      <c r="R100" s="4">
        <f>S100*T100</f>
        <v>0</v>
      </c>
      <c r="S100" s="4">
        <v>0.5</v>
      </c>
      <c r="T100" s="4">
        <f>SUM(U100:X100)</f>
        <v>0</v>
      </c>
      <c r="U100" s="4">
        <f>IF(D100="X",3,0)</f>
        <v>0</v>
      </c>
      <c r="V100" s="4">
        <f>IF(F100="X",2,0)</f>
        <v>0</v>
      </c>
      <c r="W100" s="4">
        <f>IF(H100="X",1,0)</f>
        <v>0</v>
      </c>
      <c r="X100" s="4">
        <f>IF(J100="X",0,0)</f>
        <v>0</v>
      </c>
    </row>
    <row r="101" spans="1:28" x14ac:dyDescent="0.35">
      <c r="A101" s="4" t="s">
        <v>80</v>
      </c>
      <c r="B101" s="9">
        <v>38</v>
      </c>
      <c r="C101" s="4" t="s">
        <v>262</v>
      </c>
    </row>
    <row r="102" spans="1:28" x14ac:dyDescent="0.35">
      <c r="A102" s="4" t="s">
        <v>81</v>
      </c>
      <c r="B102" s="9"/>
      <c r="D102" s="10"/>
      <c r="E102" s="11" t="s">
        <v>215</v>
      </c>
      <c r="F102" s="10"/>
      <c r="G102" s="11" t="s">
        <v>240</v>
      </c>
      <c r="H102" s="10"/>
      <c r="I102" s="11" t="s">
        <v>216</v>
      </c>
      <c r="J102" s="10"/>
      <c r="K102" s="11" t="s">
        <v>241</v>
      </c>
      <c r="Q102" s="4" t="s">
        <v>205</v>
      </c>
      <c r="R102" s="4">
        <f>S102*T102</f>
        <v>0</v>
      </c>
      <c r="S102" s="4">
        <v>2</v>
      </c>
      <c r="T102" s="4">
        <f>SUM(U102:X102)</f>
        <v>0</v>
      </c>
      <c r="U102" s="4">
        <f>IF(D102="X",3,0)</f>
        <v>0</v>
      </c>
      <c r="V102" s="4">
        <f>IF(F102="X",2,0)</f>
        <v>0</v>
      </c>
      <c r="W102" s="4">
        <f>IF(H102="X",1,0)</f>
        <v>0</v>
      </c>
      <c r="X102" s="4">
        <f>IF(J102="X",0,0)</f>
        <v>0</v>
      </c>
    </row>
    <row r="103" spans="1:28" x14ac:dyDescent="0.35">
      <c r="A103" s="4" t="s">
        <v>82</v>
      </c>
      <c r="B103" s="9">
        <v>39</v>
      </c>
      <c r="C103" s="4" t="s">
        <v>263</v>
      </c>
    </row>
    <row r="104" spans="1:28" x14ac:dyDescent="0.35">
      <c r="A104" s="4" t="s">
        <v>83</v>
      </c>
      <c r="B104" s="9"/>
      <c r="D104" s="10"/>
      <c r="E104" s="11" t="s">
        <v>215</v>
      </c>
      <c r="F104" s="10"/>
      <c r="G104" s="11" t="s">
        <v>240</v>
      </c>
      <c r="H104" s="10"/>
      <c r="I104" s="11" t="s">
        <v>216</v>
      </c>
      <c r="J104" s="10"/>
      <c r="K104" s="11" t="s">
        <v>241</v>
      </c>
      <c r="Q104" s="4" t="s">
        <v>203</v>
      </c>
      <c r="R104" s="4">
        <f>S104*T104</f>
        <v>0</v>
      </c>
      <c r="S104" s="4">
        <v>1</v>
      </c>
      <c r="T104" s="4">
        <f>SUM(U104:X104)</f>
        <v>0</v>
      </c>
      <c r="U104" s="4">
        <f>IF(D104="X",3,0)</f>
        <v>0</v>
      </c>
      <c r="V104" s="4">
        <f>IF(F104="X",2,0)</f>
        <v>0</v>
      </c>
      <c r="W104" s="4">
        <f>IF(H104="X",1,0)</f>
        <v>0</v>
      </c>
      <c r="X104" s="4">
        <f>IF(J104="X",0,0)</f>
        <v>0</v>
      </c>
    </row>
    <row r="105" spans="1:28" x14ac:dyDescent="0.35">
      <c r="A105" s="4" t="s">
        <v>84</v>
      </c>
      <c r="B105" s="9">
        <v>40</v>
      </c>
      <c r="C105" s="4" t="s">
        <v>319</v>
      </c>
    </row>
    <row r="106" spans="1:28" x14ac:dyDescent="0.35">
      <c r="A106" s="4" t="s">
        <v>85</v>
      </c>
      <c r="B106" s="9"/>
      <c r="D106" s="10"/>
      <c r="E106" s="11" t="s">
        <v>215</v>
      </c>
      <c r="F106" s="10"/>
      <c r="G106" s="11" t="s">
        <v>240</v>
      </c>
      <c r="H106" s="10"/>
      <c r="I106" s="11" t="s">
        <v>216</v>
      </c>
      <c r="J106" s="10"/>
      <c r="K106" s="11" t="s">
        <v>241</v>
      </c>
      <c r="Q106" s="4" t="s">
        <v>203</v>
      </c>
      <c r="R106" s="4">
        <f>S106*T106</f>
        <v>0</v>
      </c>
      <c r="S106" s="4">
        <v>1</v>
      </c>
      <c r="T106" s="4">
        <f>SUM(U106:X106)</f>
        <v>0</v>
      </c>
      <c r="U106" s="4">
        <f>IF(D106="X",3,0)</f>
        <v>0</v>
      </c>
      <c r="V106" s="4">
        <f>IF(F106="X",2,0)</f>
        <v>0</v>
      </c>
      <c r="W106" s="4">
        <f>IF(H106="X",1,0)</f>
        <v>0</v>
      </c>
      <c r="X106" s="4">
        <f>IF(J106="X",0,0)</f>
        <v>0</v>
      </c>
    </row>
    <row r="107" spans="1:28" x14ac:dyDescent="0.35">
      <c r="A107" s="4" t="s">
        <v>86</v>
      </c>
    </row>
    <row r="108" spans="1:28" ht="16.5" x14ac:dyDescent="0.35">
      <c r="A108" s="4" t="s">
        <v>89</v>
      </c>
      <c r="B108" s="7" t="s">
        <v>299</v>
      </c>
    </row>
    <row r="109" spans="1:28" x14ac:dyDescent="0.35">
      <c r="A109" s="4" t="s">
        <v>90</v>
      </c>
      <c r="B109" s="8" t="s">
        <v>300</v>
      </c>
      <c r="D109" s="6"/>
      <c r="E109" s="6"/>
      <c r="F109" s="6"/>
      <c r="G109" s="6"/>
      <c r="H109" s="6"/>
      <c r="I109" s="6"/>
      <c r="J109" s="6"/>
      <c r="K109" s="6"/>
    </row>
    <row r="110" spans="1:28" x14ac:dyDescent="0.35">
      <c r="A110" s="4" t="s">
        <v>87</v>
      </c>
      <c r="B110" s="9">
        <v>41</v>
      </c>
      <c r="C110" s="4" t="s">
        <v>264</v>
      </c>
      <c r="S110" s="12"/>
      <c r="AB110" s="13"/>
    </row>
    <row r="111" spans="1:28" x14ac:dyDescent="0.35">
      <c r="A111" s="4" t="s">
        <v>88</v>
      </c>
      <c r="B111" s="9"/>
      <c r="D111" s="10"/>
      <c r="E111" s="11" t="s">
        <v>215</v>
      </c>
      <c r="F111" s="10"/>
      <c r="G111" s="11" t="s">
        <v>240</v>
      </c>
      <c r="H111" s="10"/>
      <c r="I111" s="11" t="s">
        <v>216</v>
      </c>
      <c r="J111" s="10"/>
      <c r="K111" s="11" t="s">
        <v>241</v>
      </c>
      <c r="Q111" s="4" t="s">
        <v>203</v>
      </c>
      <c r="R111" s="4">
        <f>S111*T111</f>
        <v>0</v>
      </c>
      <c r="S111" s="4">
        <v>1</v>
      </c>
      <c r="T111" s="4">
        <f>SUM(U111:X111)</f>
        <v>0</v>
      </c>
      <c r="U111" s="4">
        <f>IF(D111="X",3,0)</f>
        <v>0</v>
      </c>
      <c r="V111" s="4">
        <f>IF(F111="X",2,0)</f>
        <v>0</v>
      </c>
      <c r="W111" s="4">
        <f>IF(H111="X",1,0)</f>
        <v>0</v>
      </c>
      <c r="X111" s="4">
        <f>IF(J111="X",0,0)</f>
        <v>0</v>
      </c>
      <c r="AB111" s="13"/>
    </row>
    <row r="112" spans="1:28" x14ac:dyDescent="0.35">
      <c r="A112" s="4" t="s">
        <v>91</v>
      </c>
      <c r="B112" s="9">
        <v>42</v>
      </c>
      <c r="C112" s="4" t="s">
        <v>225</v>
      </c>
      <c r="S112" s="12"/>
      <c r="AB112" s="13"/>
    </row>
    <row r="113" spans="1:28" x14ac:dyDescent="0.35">
      <c r="A113" s="4" t="s">
        <v>92</v>
      </c>
      <c r="B113" s="9"/>
      <c r="D113" s="10"/>
      <c r="E113" s="11" t="s">
        <v>215</v>
      </c>
      <c r="F113" s="10"/>
      <c r="G113" s="11" t="s">
        <v>240</v>
      </c>
      <c r="H113" s="10"/>
      <c r="I113" s="11" t="s">
        <v>216</v>
      </c>
      <c r="J113" s="10"/>
      <c r="K113" s="11" t="s">
        <v>241</v>
      </c>
      <c r="Q113" s="4" t="s">
        <v>204</v>
      </c>
      <c r="R113" s="4">
        <f>S113*T113</f>
        <v>0</v>
      </c>
      <c r="S113" s="4">
        <v>2</v>
      </c>
      <c r="T113" s="4">
        <f>SUM(U113:X113)</f>
        <v>0</v>
      </c>
      <c r="U113" s="4">
        <f>IF(D113="X",3,0)</f>
        <v>0</v>
      </c>
      <c r="V113" s="4">
        <f>IF(F113="X",2,0)</f>
        <v>0</v>
      </c>
      <c r="W113" s="4">
        <f>IF(H113="X",1,0)</f>
        <v>0</v>
      </c>
      <c r="X113" s="4">
        <f>IF(J113="X",0,0)</f>
        <v>0</v>
      </c>
      <c r="AB113" s="13"/>
    </row>
    <row r="114" spans="1:28" x14ac:dyDescent="0.35">
      <c r="A114" s="4" t="s">
        <v>93</v>
      </c>
      <c r="B114" s="9">
        <v>43</v>
      </c>
      <c r="C114" s="4" t="s">
        <v>265</v>
      </c>
      <c r="S114" s="12"/>
      <c r="AB114" s="12"/>
    </row>
    <row r="115" spans="1:28" x14ac:dyDescent="0.35">
      <c r="A115" s="4" t="s">
        <v>94</v>
      </c>
      <c r="B115" s="9"/>
      <c r="D115" s="10"/>
      <c r="E115" s="11" t="s">
        <v>215</v>
      </c>
      <c r="F115" s="10"/>
      <c r="G115" s="11" t="s">
        <v>240</v>
      </c>
      <c r="H115" s="10"/>
      <c r="I115" s="11" t="s">
        <v>216</v>
      </c>
      <c r="J115" s="10"/>
      <c r="K115" s="11" t="s">
        <v>241</v>
      </c>
      <c r="Q115" s="4" t="s">
        <v>204</v>
      </c>
      <c r="R115" s="4">
        <f>S115*T115</f>
        <v>0</v>
      </c>
      <c r="S115" s="4">
        <v>1</v>
      </c>
      <c r="T115" s="4">
        <f>SUM(U115:X115)</f>
        <v>0</v>
      </c>
      <c r="U115" s="4">
        <f>IF(D115="X",3,0)</f>
        <v>0</v>
      </c>
      <c r="V115" s="4">
        <f>IF(F115="X",2,0)</f>
        <v>0</v>
      </c>
      <c r="W115" s="4">
        <f>IF(H115="X",1,0)</f>
        <v>0</v>
      </c>
      <c r="X115" s="4">
        <f>IF(J115="X",0,0)</f>
        <v>0</v>
      </c>
      <c r="AB115" s="12"/>
    </row>
    <row r="116" spans="1:28" x14ac:dyDescent="0.35">
      <c r="A116" s="4" t="s">
        <v>95</v>
      </c>
      <c r="B116" s="9">
        <v>44</v>
      </c>
      <c r="C116" s="4" t="s">
        <v>266</v>
      </c>
      <c r="S116" s="12"/>
      <c r="AB116" s="12"/>
    </row>
    <row r="117" spans="1:28" x14ac:dyDescent="0.35">
      <c r="A117" s="4" t="s">
        <v>96</v>
      </c>
      <c r="B117" s="9"/>
      <c r="D117" s="10"/>
      <c r="E117" s="11" t="s">
        <v>215</v>
      </c>
      <c r="F117" s="10"/>
      <c r="G117" s="11" t="s">
        <v>240</v>
      </c>
      <c r="H117" s="10"/>
      <c r="I117" s="11" t="s">
        <v>216</v>
      </c>
      <c r="J117" s="10"/>
      <c r="K117" s="11" t="s">
        <v>241</v>
      </c>
      <c r="Q117" s="4" t="s">
        <v>202</v>
      </c>
      <c r="R117" s="4">
        <f>S117*T117</f>
        <v>0</v>
      </c>
      <c r="S117" s="4">
        <v>1</v>
      </c>
      <c r="T117" s="4">
        <f>SUM(U117:X117)</f>
        <v>0</v>
      </c>
      <c r="U117" s="4">
        <f>IF(D117="X",3,0)</f>
        <v>0</v>
      </c>
      <c r="V117" s="4">
        <f>IF(F117="X",2,0)</f>
        <v>0</v>
      </c>
      <c r="W117" s="4">
        <f>IF(H117="X",1,0)</f>
        <v>0</v>
      </c>
      <c r="X117" s="4">
        <f>IF(J117="X",0,0)</f>
        <v>0</v>
      </c>
      <c r="AB117" s="12"/>
    </row>
    <row r="118" spans="1:28" x14ac:dyDescent="0.35">
      <c r="A118" s="4" t="s">
        <v>136</v>
      </c>
      <c r="B118" s="9">
        <v>45</v>
      </c>
      <c r="C118" s="4" t="s">
        <v>267</v>
      </c>
      <c r="AB118" s="12"/>
    </row>
    <row r="119" spans="1:28" x14ac:dyDescent="0.35">
      <c r="A119" s="4" t="s">
        <v>137</v>
      </c>
      <c r="B119" s="9"/>
      <c r="D119" s="10"/>
      <c r="E119" s="11" t="s">
        <v>215</v>
      </c>
      <c r="F119" s="10"/>
      <c r="G119" s="11" t="s">
        <v>240</v>
      </c>
      <c r="H119" s="10"/>
      <c r="I119" s="11" t="s">
        <v>216</v>
      </c>
      <c r="J119" s="10"/>
      <c r="K119" s="11" t="s">
        <v>241</v>
      </c>
      <c r="Q119" s="4" t="s">
        <v>202</v>
      </c>
      <c r="R119" s="4">
        <f>S119*T119</f>
        <v>0</v>
      </c>
      <c r="S119" s="4">
        <v>1</v>
      </c>
      <c r="T119" s="4">
        <f>SUM(U119:X119)</f>
        <v>0</v>
      </c>
      <c r="U119" s="4">
        <f>IF(D119="X",3,0)</f>
        <v>0</v>
      </c>
      <c r="V119" s="4">
        <f>IF(F119="X",2,0)</f>
        <v>0</v>
      </c>
      <c r="W119" s="4">
        <f>IF(H119="X",1,0)</f>
        <v>0</v>
      </c>
      <c r="X119" s="4">
        <f>IF(J119="X",0,0)</f>
        <v>0</v>
      </c>
      <c r="AB119" s="12"/>
    </row>
    <row r="120" spans="1:28" x14ac:dyDescent="0.35">
      <c r="A120" s="4" t="s">
        <v>138</v>
      </c>
      <c r="B120" s="9">
        <v>46</v>
      </c>
      <c r="C120" s="4" t="s">
        <v>330</v>
      </c>
    </row>
    <row r="121" spans="1:28" x14ac:dyDescent="0.35">
      <c r="A121" s="4" t="s">
        <v>139</v>
      </c>
      <c r="B121" s="9"/>
      <c r="D121" s="10"/>
      <c r="E121" s="11" t="s">
        <v>215</v>
      </c>
      <c r="F121" s="10"/>
      <c r="G121" s="11" t="s">
        <v>240</v>
      </c>
      <c r="H121" s="10"/>
      <c r="I121" s="11" t="s">
        <v>216</v>
      </c>
      <c r="J121" s="10"/>
      <c r="K121" s="11" t="s">
        <v>241</v>
      </c>
      <c r="Q121" s="14" t="s">
        <v>202</v>
      </c>
      <c r="R121" s="4">
        <f>S121*T121</f>
        <v>0</v>
      </c>
      <c r="S121" s="4">
        <v>1</v>
      </c>
      <c r="T121" s="4">
        <f>SUM(U121:X121)</f>
        <v>0</v>
      </c>
      <c r="U121" s="4">
        <f>IF(D121="X",3,0)</f>
        <v>0</v>
      </c>
      <c r="V121" s="4">
        <f>IF(F121="X",2,0)</f>
        <v>0</v>
      </c>
      <c r="W121" s="4">
        <f>IF(H121="X",1,0)</f>
        <v>0</v>
      </c>
      <c r="X121" s="4">
        <f>IF(J121="X",0,0)</f>
        <v>0</v>
      </c>
    </row>
    <row r="122" spans="1:28" x14ac:dyDescent="0.35">
      <c r="A122" s="4" t="s">
        <v>138</v>
      </c>
      <c r="B122" s="9">
        <v>47</v>
      </c>
      <c r="C122" s="4" t="s">
        <v>320</v>
      </c>
    </row>
    <row r="123" spans="1:28" x14ac:dyDescent="0.35">
      <c r="A123" s="4" t="s">
        <v>139</v>
      </c>
      <c r="B123" s="9"/>
      <c r="D123" s="10"/>
      <c r="E123" s="11" t="s">
        <v>215</v>
      </c>
      <c r="F123" s="10"/>
      <c r="G123" s="11" t="s">
        <v>240</v>
      </c>
      <c r="H123" s="10"/>
      <c r="I123" s="11" t="s">
        <v>216</v>
      </c>
      <c r="J123" s="10"/>
      <c r="K123" s="11" t="s">
        <v>241</v>
      </c>
      <c r="Q123" s="4" t="s">
        <v>204</v>
      </c>
      <c r="R123" s="4">
        <f>S123*T123</f>
        <v>0</v>
      </c>
      <c r="S123" s="4">
        <v>1</v>
      </c>
      <c r="T123" s="4">
        <f>SUM(U123:X123)</f>
        <v>0</v>
      </c>
      <c r="U123" s="4">
        <f>IF(D123="X",3,0)</f>
        <v>0</v>
      </c>
      <c r="V123" s="4">
        <f>IF(F123="X",2,0)</f>
        <v>0</v>
      </c>
      <c r="W123" s="4">
        <f>IF(H123="X",1,0)</f>
        <v>0</v>
      </c>
      <c r="X123" s="4">
        <f>IF(J123="X",0,0)</f>
        <v>0</v>
      </c>
    </row>
    <row r="124" spans="1:28" x14ac:dyDescent="0.35">
      <c r="A124" s="4" t="s">
        <v>140</v>
      </c>
    </row>
    <row r="125" spans="1:28" ht="16.5" x14ac:dyDescent="0.35">
      <c r="A125" s="4" t="s">
        <v>141</v>
      </c>
      <c r="B125" s="7" t="s">
        <v>226</v>
      </c>
    </row>
    <row r="126" spans="1:28" x14ac:dyDescent="0.35">
      <c r="A126" s="4" t="s">
        <v>142</v>
      </c>
      <c r="B126" s="8" t="s">
        <v>227</v>
      </c>
    </row>
    <row r="127" spans="1:28" x14ac:dyDescent="0.35">
      <c r="A127" s="4" t="s">
        <v>163</v>
      </c>
      <c r="B127" s="9">
        <v>48</v>
      </c>
      <c r="C127" s="4" t="s">
        <v>268</v>
      </c>
      <c r="R127" s="12"/>
    </row>
    <row r="128" spans="1:28" x14ac:dyDescent="0.35">
      <c r="A128" s="4" t="s">
        <v>164</v>
      </c>
      <c r="B128" s="9"/>
      <c r="D128" s="10"/>
      <c r="E128" s="11" t="s">
        <v>215</v>
      </c>
      <c r="F128" s="10"/>
      <c r="G128" s="11" t="s">
        <v>240</v>
      </c>
      <c r="H128" s="10"/>
      <c r="I128" s="11" t="s">
        <v>216</v>
      </c>
      <c r="J128" s="10"/>
      <c r="K128" s="11" t="s">
        <v>241</v>
      </c>
      <c r="Q128" s="4" t="s">
        <v>201</v>
      </c>
      <c r="R128" s="4">
        <f>S128*T128</f>
        <v>0</v>
      </c>
      <c r="S128" s="4">
        <v>1</v>
      </c>
      <c r="T128" s="4">
        <f>SUM(U128:X128)</f>
        <v>0</v>
      </c>
      <c r="U128" s="4">
        <f>IF(D128="X",3,0)</f>
        <v>0</v>
      </c>
      <c r="V128" s="4">
        <f>IF(F128="X",2,0)</f>
        <v>0</v>
      </c>
      <c r="W128" s="4">
        <f>IF(H128="X",1,0)</f>
        <v>0</v>
      </c>
      <c r="X128" s="4">
        <f>IF(J128="X",0,0)</f>
        <v>0</v>
      </c>
    </row>
    <row r="129" spans="1:24" x14ac:dyDescent="0.35">
      <c r="A129" s="4" t="s">
        <v>165</v>
      </c>
      <c r="B129" s="9">
        <v>49</v>
      </c>
      <c r="C129" s="4" t="s">
        <v>228</v>
      </c>
      <c r="R129" s="12"/>
    </row>
    <row r="130" spans="1:24" x14ac:dyDescent="0.35">
      <c r="A130" s="4" t="s">
        <v>166</v>
      </c>
      <c r="B130" s="9"/>
      <c r="D130" s="10"/>
      <c r="E130" s="11" t="s">
        <v>215</v>
      </c>
      <c r="F130" s="10"/>
      <c r="G130" s="11" t="s">
        <v>240</v>
      </c>
      <c r="H130" s="10"/>
      <c r="I130" s="11" t="s">
        <v>216</v>
      </c>
      <c r="J130" s="10"/>
      <c r="K130" s="11" t="s">
        <v>241</v>
      </c>
      <c r="Q130" s="4" t="s">
        <v>204</v>
      </c>
      <c r="R130" s="4">
        <f>S130*T130</f>
        <v>0</v>
      </c>
      <c r="S130" s="4">
        <v>1</v>
      </c>
      <c r="T130" s="4">
        <f>SUM(U130:X130)</f>
        <v>0</v>
      </c>
      <c r="U130" s="4">
        <f>IF(D130="X",3,0)</f>
        <v>0</v>
      </c>
      <c r="V130" s="4">
        <f>IF(F130="X",2,0)</f>
        <v>0</v>
      </c>
      <c r="W130" s="4">
        <f>IF(H130="X",1,0)</f>
        <v>0</v>
      </c>
      <c r="X130" s="4">
        <f>IF(J130="X",0,0)</f>
        <v>0</v>
      </c>
    </row>
    <row r="131" spans="1:24" x14ac:dyDescent="0.35">
      <c r="A131" s="4" t="s">
        <v>167</v>
      </c>
      <c r="B131" s="9">
        <v>50</v>
      </c>
      <c r="C131" s="4" t="s">
        <v>269</v>
      </c>
    </row>
    <row r="132" spans="1:24" x14ac:dyDescent="0.35">
      <c r="A132" s="4" t="s">
        <v>168</v>
      </c>
      <c r="B132" s="9"/>
      <c r="D132" s="10"/>
      <c r="E132" s="11" t="s">
        <v>215</v>
      </c>
      <c r="F132" s="10"/>
      <c r="G132" s="11" t="s">
        <v>240</v>
      </c>
      <c r="H132" s="10"/>
      <c r="I132" s="11" t="s">
        <v>216</v>
      </c>
      <c r="J132" s="10"/>
      <c r="K132" s="11" t="s">
        <v>241</v>
      </c>
      <c r="Q132" s="4" t="s">
        <v>204</v>
      </c>
      <c r="R132" s="4">
        <f>S132*T132</f>
        <v>0</v>
      </c>
      <c r="S132" s="4">
        <v>1</v>
      </c>
      <c r="T132" s="4">
        <f>SUM(U132:X132)</f>
        <v>0</v>
      </c>
      <c r="U132" s="4">
        <f>IF(D132="X",3,0)</f>
        <v>0</v>
      </c>
      <c r="V132" s="4">
        <f>IF(F132="X",2,0)</f>
        <v>0</v>
      </c>
      <c r="W132" s="4">
        <f>IF(H132="X",1,0)</f>
        <v>0</v>
      </c>
      <c r="X132" s="4">
        <f>IF(J132="X",0,0)</f>
        <v>0</v>
      </c>
    </row>
    <row r="133" spans="1:24" x14ac:dyDescent="0.35">
      <c r="A133" s="4" t="s">
        <v>169</v>
      </c>
      <c r="B133" s="9">
        <v>51</v>
      </c>
      <c r="C133" s="4" t="s">
        <v>229</v>
      </c>
    </row>
    <row r="134" spans="1:24" x14ac:dyDescent="0.35">
      <c r="A134" s="4" t="s">
        <v>170</v>
      </c>
      <c r="B134" s="9"/>
      <c r="D134" s="10"/>
      <c r="E134" s="11" t="s">
        <v>215</v>
      </c>
      <c r="F134" s="10"/>
      <c r="G134" s="11" t="s">
        <v>240</v>
      </c>
      <c r="H134" s="10"/>
      <c r="I134" s="11" t="s">
        <v>216</v>
      </c>
      <c r="J134" s="10"/>
      <c r="K134" s="11" t="s">
        <v>241</v>
      </c>
      <c r="Q134" s="4" t="s">
        <v>204</v>
      </c>
      <c r="R134" s="4">
        <f>S134*T134</f>
        <v>0</v>
      </c>
      <c r="S134" s="4">
        <v>0.5</v>
      </c>
      <c r="T134" s="4">
        <f>SUM(U134:X134)</f>
        <v>0</v>
      </c>
      <c r="U134" s="4">
        <f>IF(D134="X",3,0)</f>
        <v>0</v>
      </c>
      <c r="V134" s="4">
        <f>IF(F134="X",2,0)</f>
        <v>0</v>
      </c>
      <c r="W134" s="4">
        <f>IF(H134="X",1,0)</f>
        <v>0</v>
      </c>
      <c r="X134" s="4">
        <f>IF(J134="X",0,0)</f>
        <v>0</v>
      </c>
    </row>
    <row r="135" spans="1:24" x14ac:dyDescent="0.35">
      <c r="A135" s="4" t="s">
        <v>171</v>
      </c>
      <c r="B135" s="9">
        <v>52</v>
      </c>
      <c r="C135" s="4" t="s">
        <v>270</v>
      </c>
    </row>
    <row r="136" spans="1:24" x14ac:dyDescent="0.35">
      <c r="A136" s="4" t="s">
        <v>172</v>
      </c>
      <c r="B136" s="9"/>
      <c r="D136" s="10"/>
      <c r="E136" s="11" t="s">
        <v>215</v>
      </c>
      <c r="F136" s="10"/>
      <c r="G136" s="11" t="s">
        <v>240</v>
      </c>
      <c r="H136" s="10"/>
      <c r="I136" s="11" t="s">
        <v>216</v>
      </c>
      <c r="J136" s="10"/>
      <c r="K136" s="11" t="s">
        <v>241</v>
      </c>
      <c r="Q136" s="4" t="s">
        <v>204</v>
      </c>
      <c r="R136" s="4">
        <f>S136*T136</f>
        <v>0</v>
      </c>
      <c r="S136" s="4">
        <v>0.5</v>
      </c>
      <c r="T136" s="4">
        <f>SUM(U136:X136)</f>
        <v>0</v>
      </c>
      <c r="U136" s="4">
        <f>IF(D136="X",3,0)</f>
        <v>0</v>
      </c>
      <c r="V136" s="4">
        <f>IF(F136="X",2,0)</f>
        <v>0</v>
      </c>
      <c r="W136" s="4">
        <f>IF(H136="X",1,0)</f>
        <v>0</v>
      </c>
      <c r="X136" s="4">
        <f>IF(J136="X",0,0)</f>
        <v>0</v>
      </c>
    </row>
    <row r="137" spans="1:24" x14ac:dyDescent="0.35">
      <c r="A137" s="4" t="s">
        <v>173</v>
      </c>
      <c r="B137" s="9">
        <v>53</v>
      </c>
      <c r="C137" s="4" t="s">
        <v>271</v>
      </c>
    </row>
    <row r="138" spans="1:24" x14ac:dyDescent="0.35">
      <c r="A138" s="4" t="s">
        <v>174</v>
      </c>
      <c r="B138" s="9"/>
      <c r="D138" s="10"/>
      <c r="E138" s="11" t="s">
        <v>215</v>
      </c>
      <c r="F138" s="10"/>
      <c r="G138" s="11" t="s">
        <v>240</v>
      </c>
      <c r="H138" s="10"/>
      <c r="I138" s="11" t="s">
        <v>216</v>
      </c>
      <c r="J138" s="10"/>
      <c r="K138" s="11" t="s">
        <v>241</v>
      </c>
      <c r="Q138" s="4" t="s">
        <v>204</v>
      </c>
      <c r="R138" s="4">
        <f>S138*T138</f>
        <v>0</v>
      </c>
      <c r="S138" s="4">
        <v>1</v>
      </c>
      <c r="T138" s="4">
        <f>SUM(U138:X138)</f>
        <v>0</v>
      </c>
      <c r="U138" s="4">
        <f>IF(D138="X",3,0)</f>
        <v>0</v>
      </c>
      <c r="V138" s="4">
        <f>IF(F138="X",2,0)</f>
        <v>0</v>
      </c>
      <c r="W138" s="4">
        <f>IF(H138="X",1,0)</f>
        <v>0</v>
      </c>
      <c r="X138" s="4">
        <f>IF(J138="X",0,0)</f>
        <v>0</v>
      </c>
    </row>
    <row r="139" spans="1:24" x14ac:dyDescent="0.35">
      <c r="A139" s="4" t="s">
        <v>175</v>
      </c>
      <c r="B139" s="9">
        <v>54</v>
      </c>
      <c r="C139" s="4" t="s">
        <v>272</v>
      </c>
    </row>
    <row r="140" spans="1:24" x14ac:dyDescent="0.35">
      <c r="A140" s="4" t="s">
        <v>176</v>
      </c>
      <c r="B140" s="9"/>
      <c r="D140" s="10"/>
      <c r="E140" s="11" t="s">
        <v>215</v>
      </c>
      <c r="F140" s="10"/>
      <c r="G140" s="11" t="s">
        <v>240</v>
      </c>
      <c r="H140" s="10"/>
      <c r="I140" s="11" t="s">
        <v>216</v>
      </c>
      <c r="J140" s="10"/>
      <c r="K140" s="11" t="s">
        <v>241</v>
      </c>
      <c r="Q140" s="4" t="s">
        <v>204</v>
      </c>
      <c r="R140" s="4">
        <f>S140*T140</f>
        <v>0</v>
      </c>
      <c r="S140" s="4">
        <v>1</v>
      </c>
      <c r="T140" s="4">
        <f>SUM(U140:X140)</f>
        <v>0</v>
      </c>
      <c r="U140" s="4">
        <f>IF(D140="X",3,0)</f>
        <v>0</v>
      </c>
      <c r="V140" s="4">
        <f>IF(F140="X",2,0)</f>
        <v>0</v>
      </c>
      <c r="W140" s="4">
        <f>IF(H140="X",1,0)</f>
        <v>0</v>
      </c>
      <c r="X140" s="4">
        <f>IF(J140="X",0,0)</f>
        <v>0</v>
      </c>
    </row>
    <row r="141" spans="1:24" x14ac:dyDescent="0.35">
      <c r="A141" s="4" t="s">
        <v>177</v>
      </c>
    </row>
    <row r="142" spans="1:24" ht="16.5" x14ac:dyDescent="0.35">
      <c r="A142" s="4" t="s">
        <v>59</v>
      </c>
      <c r="B142" s="7" t="s">
        <v>301</v>
      </c>
    </row>
    <row r="143" spans="1:24" x14ac:dyDescent="0.35">
      <c r="A143" s="4" t="s">
        <v>60</v>
      </c>
      <c r="B143" s="8" t="s">
        <v>302</v>
      </c>
    </row>
    <row r="144" spans="1:24" x14ac:dyDescent="0.35">
      <c r="A144" s="4" t="s">
        <v>61</v>
      </c>
      <c r="B144" s="9">
        <v>55</v>
      </c>
      <c r="C144" s="4" t="s">
        <v>321</v>
      </c>
    </row>
    <row r="145" spans="1:24" x14ac:dyDescent="0.35">
      <c r="A145" s="4" t="s">
        <v>62</v>
      </c>
      <c r="B145" s="9"/>
      <c r="D145" s="10"/>
      <c r="E145" s="11" t="s">
        <v>215</v>
      </c>
      <c r="F145" s="10"/>
      <c r="G145" s="11" t="s">
        <v>240</v>
      </c>
      <c r="H145" s="10"/>
      <c r="I145" s="11" t="s">
        <v>216</v>
      </c>
      <c r="J145" s="10"/>
      <c r="K145" s="11" t="s">
        <v>242</v>
      </c>
      <c r="Q145" s="4" t="s">
        <v>206</v>
      </c>
      <c r="R145" s="4">
        <f>S145*T145</f>
        <v>0</v>
      </c>
      <c r="S145" s="4">
        <v>1</v>
      </c>
      <c r="T145" s="4">
        <f>SUM(U145:X145)</f>
        <v>0</v>
      </c>
      <c r="U145" s="4">
        <f>IF(D145="X",3,0)</f>
        <v>0</v>
      </c>
      <c r="V145" s="4">
        <f>IF(F145="X",2,0)</f>
        <v>0</v>
      </c>
      <c r="W145" s="4">
        <f>IF(H145="X",1,0)</f>
        <v>0</v>
      </c>
      <c r="X145" s="4">
        <f>IF(J145="X",0,0)</f>
        <v>0</v>
      </c>
    </row>
    <row r="146" spans="1:24" x14ac:dyDescent="0.35">
      <c r="A146" s="4" t="s">
        <v>63</v>
      </c>
      <c r="B146" s="9">
        <v>56</v>
      </c>
      <c r="C146" s="4" t="s">
        <v>273</v>
      </c>
    </row>
    <row r="147" spans="1:24" x14ac:dyDescent="0.35">
      <c r="A147" s="4" t="s">
        <v>64</v>
      </c>
      <c r="B147" s="9"/>
      <c r="D147" s="10"/>
      <c r="E147" s="11" t="s">
        <v>215</v>
      </c>
      <c r="F147" s="10"/>
      <c r="G147" s="11" t="s">
        <v>240</v>
      </c>
      <c r="H147" s="10"/>
      <c r="I147" s="11" t="s">
        <v>216</v>
      </c>
      <c r="J147" s="10"/>
      <c r="K147" s="11" t="s">
        <v>242</v>
      </c>
      <c r="Q147" s="4" t="s">
        <v>206</v>
      </c>
      <c r="R147" s="4">
        <f>S147*T147</f>
        <v>0</v>
      </c>
      <c r="S147" s="4">
        <v>1</v>
      </c>
      <c r="T147" s="4">
        <f>SUM(U147:X147)</f>
        <v>0</v>
      </c>
      <c r="U147" s="4">
        <f>IF(D147="X",3,0)</f>
        <v>0</v>
      </c>
      <c r="V147" s="4">
        <f>IF(F147="X",2,0)</f>
        <v>0</v>
      </c>
      <c r="W147" s="4">
        <f>IF(H147="X",1,0)</f>
        <v>0</v>
      </c>
      <c r="X147" s="4">
        <f>IF(J147="X",0,0)</f>
        <v>0</v>
      </c>
    </row>
    <row r="148" spans="1:24" x14ac:dyDescent="0.35">
      <c r="A148" s="4" t="s">
        <v>65</v>
      </c>
      <c r="B148" s="9">
        <v>57</v>
      </c>
      <c r="C148" s="4" t="s">
        <v>274</v>
      </c>
    </row>
    <row r="149" spans="1:24" x14ac:dyDescent="0.35">
      <c r="A149" s="4" t="s">
        <v>66</v>
      </c>
      <c r="B149" s="9"/>
      <c r="D149" s="10"/>
      <c r="E149" s="11" t="s">
        <v>215</v>
      </c>
      <c r="F149" s="10"/>
      <c r="G149" s="11" t="s">
        <v>240</v>
      </c>
      <c r="H149" s="10"/>
      <c r="I149" s="11" t="s">
        <v>216</v>
      </c>
      <c r="J149" s="10"/>
      <c r="K149" s="11" t="s">
        <v>242</v>
      </c>
      <c r="Q149" s="4" t="s">
        <v>202</v>
      </c>
      <c r="R149" s="4">
        <f>S149*T149</f>
        <v>0</v>
      </c>
      <c r="S149" s="4">
        <v>1</v>
      </c>
      <c r="T149" s="4">
        <f>SUM(U149:X149)</f>
        <v>0</v>
      </c>
      <c r="U149" s="4">
        <f>IF(D149="X",3,0)</f>
        <v>0</v>
      </c>
      <c r="V149" s="4">
        <f>IF(F149="X",2,0)</f>
        <v>0</v>
      </c>
      <c r="W149" s="4">
        <f>IF(H149="X",1,0)</f>
        <v>0</v>
      </c>
      <c r="X149" s="4">
        <f>IF(J149="X",0,0)</f>
        <v>0</v>
      </c>
    </row>
    <row r="150" spans="1:24" x14ac:dyDescent="0.35">
      <c r="A150" s="4" t="s">
        <v>67</v>
      </c>
      <c r="B150" s="9">
        <v>58</v>
      </c>
      <c r="C150" s="4" t="s">
        <v>275</v>
      </c>
    </row>
    <row r="151" spans="1:24" x14ac:dyDescent="0.35">
      <c r="A151" s="4" t="s">
        <v>68</v>
      </c>
      <c r="B151" s="9"/>
      <c r="D151" s="10"/>
      <c r="E151" s="11" t="s">
        <v>215</v>
      </c>
      <c r="F151" s="10"/>
      <c r="G151" s="11" t="s">
        <v>240</v>
      </c>
      <c r="H151" s="10"/>
      <c r="I151" s="11" t="s">
        <v>216</v>
      </c>
      <c r="J151" s="10"/>
      <c r="K151" s="11" t="s">
        <v>242</v>
      </c>
      <c r="Q151" s="4" t="s">
        <v>206</v>
      </c>
      <c r="R151" s="4">
        <f>S151*T151</f>
        <v>0</v>
      </c>
      <c r="S151" s="4">
        <v>1</v>
      </c>
      <c r="T151" s="4">
        <f>SUM(U151:X151)</f>
        <v>0</v>
      </c>
      <c r="U151" s="4">
        <f>IF(D151="X",3,0)</f>
        <v>0</v>
      </c>
      <c r="V151" s="4">
        <f>IF(F151="X",2,0)</f>
        <v>0</v>
      </c>
      <c r="W151" s="4">
        <f>IF(H151="X",1,0)</f>
        <v>0</v>
      </c>
      <c r="X151" s="4">
        <f>IF(J151="X",0,0)</f>
        <v>0</v>
      </c>
    </row>
    <row r="152" spans="1:24" x14ac:dyDescent="0.35">
      <c r="A152" s="4" t="s">
        <v>69</v>
      </c>
      <c r="B152" s="9">
        <v>59</v>
      </c>
      <c r="C152" s="4" t="s">
        <v>276</v>
      </c>
    </row>
    <row r="153" spans="1:24" x14ac:dyDescent="0.35">
      <c r="A153" s="4" t="s">
        <v>70</v>
      </c>
      <c r="B153" s="9"/>
      <c r="D153" s="10"/>
      <c r="E153" s="11" t="s">
        <v>215</v>
      </c>
      <c r="F153" s="10"/>
      <c r="G153" s="11" t="s">
        <v>240</v>
      </c>
      <c r="H153" s="10"/>
      <c r="I153" s="11" t="s">
        <v>216</v>
      </c>
      <c r="J153" s="10"/>
      <c r="K153" s="11" t="s">
        <v>242</v>
      </c>
      <c r="Q153" s="4" t="s">
        <v>206</v>
      </c>
      <c r="R153" s="4">
        <f>S153*T153</f>
        <v>0</v>
      </c>
      <c r="S153" s="4">
        <v>1</v>
      </c>
      <c r="T153" s="4">
        <f>SUM(U153:X153)</f>
        <v>0</v>
      </c>
      <c r="U153" s="4">
        <f>IF(D153="X",3,0)</f>
        <v>0</v>
      </c>
      <c r="V153" s="4">
        <f>IF(F153="X",2,0)</f>
        <v>0</v>
      </c>
      <c r="W153" s="4">
        <f>IF(H153="X",1,0)</f>
        <v>0</v>
      </c>
      <c r="X153" s="4">
        <f>IF(J153="X",0,0)</f>
        <v>0</v>
      </c>
    </row>
    <row r="154" spans="1:24" x14ac:dyDescent="0.35">
      <c r="A154" s="4" t="s">
        <v>143</v>
      </c>
      <c r="B154" s="9">
        <v>60</v>
      </c>
      <c r="C154" s="4" t="s">
        <v>238</v>
      </c>
    </row>
    <row r="155" spans="1:24" x14ac:dyDescent="0.35">
      <c r="A155" s="4" t="s">
        <v>144</v>
      </c>
      <c r="B155" s="9"/>
      <c r="D155" s="10"/>
      <c r="E155" s="11" t="s">
        <v>215</v>
      </c>
      <c r="F155" s="10"/>
      <c r="G155" s="11" t="s">
        <v>240</v>
      </c>
      <c r="H155" s="10"/>
      <c r="I155" s="11" t="s">
        <v>216</v>
      </c>
      <c r="J155" s="10"/>
      <c r="K155" s="11" t="s">
        <v>242</v>
      </c>
      <c r="Q155" s="4" t="s">
        <v>203</v>
      </c>
      <c r="R155" s="4">
        <f>S155*T155</f>
        <v>0</v>
      </c>
      <c r="S155" s="4">
        <v>1</v>
      </c>
      <c r="T155" s="4">
        <f>SUM(U155:X155)</f>
        <v>0</v>
      </c>
      <c r="U155" s="4">
        <f>IF(D155="X",3,0)</f>
        <v>0</v>
      </c>
      <c r="V155" s="4">
        <f>IF(F155="X",2,0)</f>
        <v>0</v>
      </c>
      <c r="W155" s="4">
        <f>IF(H155="X",1,0)</f>
        <v>0</v>
      </c>
      <c r="X155" s="4">
        <f>IF(J155="X",0,0)</f>
        <v>0</v>
      </c>
    </row>
    <row r="156" spans="1:24" x14ac:dyDescent="0.35">
      <c r="A156" s="4" t="s">
        <v>145</v>
      </c>
      <c r="B156" s="9">
        <v>61</v>
      </c>
      <c r="C156" s="4" t="s">
        <v>277</v>
      </c>
    </row>
    <row r="157" spans="1:24" x14ac:dyDescent="0.35">
      <c r="A157" s="4" t="s">
        <v>146</v>
      </c>
      <c r="B157" s="9"/>
      <c r="D157" s="10"/>
      <c r="E157" s="11" t="s">
        <v>215</v>
      </c>
      <c r="F157" s="10"/>
      <c r="G157" s="11" t="s">
        <v>240</v>
      </c>
      <c r="H157" s="10"/>
      <c r="I157" s="11" t="s">
        <v>216</v>
      </c>
      <c r="J157" s="10"/>
      <c r="K157" s="11" t="s">
        <v>242</v>
      </c>
      <c r="Q157" s="4" t="s">
        <v>206</v>
      </c>
      <c r="R157" s="4">
        <f>S157*T157</f>
        <v>0</v>
      </c>
      <c r="S157" s="4">
        <v>0.5</v>
      </c>
      <c r="T157" s="4">
        <f>SUM(U157:X157)</f>
        <v>0</v>
      </c>
      <c r="U157" s="4">
        <f>IF(D157="X",3,0)</f>
        <v>0</v>
      </c>
      <c r="V157" s="4">
        <f>IF(F157="X",2,0)</f>
        <v>0</v>
      </c>
      <c r="W157" s="4">
        <f>IF(H157="X",1,0)</f>
        <v>0</v>
      </c>
      <c r="X157" s="4">
        <f>IF(J157="X",0,0)</f>
        <v>0</v>
      </c>
    </row>
    <row r="158" spans="1:24" x14ac:dyDescent="0.35">
      <c r="A158" s="4" t="s">
        <v>104</v>
      </c>
    </row>
    <row r="159" spans="1:24" ht="16.5" x14ac:dyDescent="0.35">
      <c r="B159" s="7" t="s">
        <v>303</v>
      </c>
    </row>
    <row r="160" spans="1:24" x14ac:dyDescent="0.35">
      <c r="A160" s="4" t="s">
        <v>44</v>
      </c>
      <c r="B160" s="8" t="s">
        <v>235</v>
      </c>
    </row>
    <row r="161" spans="1:24" x14ac:dyDescent="0.35">
      <c r="A161" s="4" t="s">
        <v>45</v>
      </c>
      <c r="B161" s="9">
        <v>62</v>
      </c>
      <c r="C161" s="4" t="s">
        <v>278</v>
      </c>
    </row>
    <row r="162" spans="1:24" x14ac:dyDescent="0.35">
      <c r="A162" s="4" t="s">
        <v>46</v>
      </c>
      <c r="B162" s="9"/>
      <c r="D162" s="10"/>
      <c r="E162" s="11" t="s">
        <v>215</v>
      </c>
      <c r="F162" s="10"/>
      <c r="G162" s="11" t="s">
        <v>240</v>
      </c>
      <c r="H162" s="10"/>
      <c r="I162" s="11" t="s">
        <v>216</v>
      </c>
      <c r="J162" s="10"/>
      <c r="K162" s="11" t="s">
        <v>242</v>
      </c>
      <c r="Q162" s="4" t="s">
        <v>201</v>
      </c>
      <c r="R162" s="4">
        <f>S162*T162</f>
        <v>0</v>
      </c>
      <c r="S162" s="4">
        <v>1</v>
      </c>
      <c r="T162" s="4">
        <f>SUM(U162:X162)</f>
        <v>0</v>
      </c>
      <c r="U162" s="4">
        <f>IF(D162="X",3,0)</f>
        <v>0</v>
      </c>
      <c r="V162" s="4">
        <f>IF(F162="X",2,0)</f>
        <v>0</v>
      </c>
      <c r="W162" s="4">
        <f>IF(H162="X",1,0)</f>
        <v>0</v>
      </c>
      <c r="X162" s="4">
        <f>IF(J162="X",0,0)</f>
        <v>0</v>
      </c>
    </row>
    <row r="163" spans="1:24" x14ac:dyDescent="0.35">
      <c r="A163" s="4" t="s">
        <v>47</v>
      </c>
      <c r="B163" s="9">
        <v>63</v>
      </c>
      <c r="C163" s="4" t="s">
        <v>322</v>
      </c>
    </row>
    <row r="164" spans="1:24" x14ac:dyDescent="0.35">
      <c r="A164" s="4" t="s">
        <v>48</v>
      </c>
      <c r="B164" s="9"/>
      <c r="D164" s="10"/>
      <c r="E164" s="11" t="s">
        <v>215</v>
      </c>
      <c r="F164" s="10"/>
      <c r="G164" s="11" t="s">
        <v>240</v>
      </c>
      <c r="H164" s="10"/>
      <c r="I164" s="11" t="s">
        <v>216</v>
      </c>
      <c r="J164" s="10"/>
      <c r="K164" s="11" t="s">
        <v>242</v>
      </c>
      <c r="Q164" s="4" t="s">
        <v>206</v>
      </c>
      <c r="R164" s="4">
        <f>S164*T164</f>
        <v>0</v>
      </c>
      <c r="S164" s="4">
        <v>2</v>
      </c>
      <c r="T164" s="4">
        <f>SUM(U164:X164)</f>
        <v>0</v>
      </c>
      <c r="U164" s="4">
        <f>IF(D164="X",3,0)</f>
        <v>0</v>
      </c>
      <c r="V164" s="4">
        <f>IF(F164="X",2,0)</f>
        <v>0</v>
      </c>
      <c r="W164" s="4">
        <f>IF(H164="X",1,0)</f>
        <v>0</v>
      </c>
      <c r="X164" s="4">
        <f>IF(J164="X",0,0)</f>
        <v>0</v>
      </c>
    </row>
    <row r="165" spans="1:24" x14ac:dyDescent="0.35">
      <c r="A165" s="4" t="s">
        <v>49</v>
      </c>
      <c r="B165" s="9">
        <v>64</v>
      </c>
      <c r="C165" s="4" t="s">
        <v>323</v>
      </c>
    </row>
    <row r="166" spans="1:24" x14ac:dyDescent="0.35">
      <c r="A166" s="4" t="s">
        <v>50</v>
      </c>
      <c r="B166" s="9"/>
      <c r="D166" s="10"/>
      <c r="E166" s="11" t="s">
        <v>215</v>
      </c>
      <c r="F166" s="10"/>
      <c r="G166" s="11" t="s">
        <v>240</v>
      </c>
      <c r="H166" s="10"/>
      <c r="I166" s="11" t="s">
        <v>216</v>
      </c>
      <c r="J166" s="10"/>
      <c r="K166" s="11" t="s">
        <v>242</v>
      </c>
      <c r="Q166" s="4" t="s">
        <v>201</v>
      </c>
      <c r="R166" s="4">
        <f>S166*T166</f>
        <v>0</v>
      </c>
      <c r="S166" s="4">
        <v>0.5</v>
      </c>
      <c r="T166" s="4">
        <f>SUM(U166:X166)</f>
        <v>0</v>
      </c>
      <c r="U166" s="4">
        <f>IF(D166="X",3,0)</f>
        <v>0</v>
      </c>
      <c r="V166" s="4">
        <f>IF(F166="X",2,0)</f>
        <v>0</v>
      </c>
      <c r="W166" s="4">
        <f>IF(H166="X",1,0)</f>
        <v>0</v>
      </c>
      <c r="X166" s="4">
        <f>IF(J166="X",0,0)</f>
        <v>0</v>
      </c>
    </row>
    <row r="167" spans="1:24" x14ac:dyDescent="0.35">
      <c r="A167" s="4" t="s">
        <v>51</v>
      </c>
      <c r="B167" s="9">
        <v>65</v>
      </c>
      <c r="C167" s="4" t="s">
        <v>234</v>
      </c>
    </row>
    <row r="168" spans="1:24" x14ac:dyDescent="0.35">
      <c r="A168" s="4" t="s">
        <v>52</v>
      </c>
      <c r="B168" s="9"/>
      <c r="D168" s="10"/>
      <c r="E168" s="11" t="s">
        <v>215</v>
      </c>
      <c r="F168" s="10"/>
      <c r="G168" s="11" t="s">
        <v>240</v>
      </c>
      <c r="H168" s="10"/>
      <c r="I168" s="11" t="s">
        <v>216</v>
      </c>
      <c r="J168" s="10"/>
      <c r="K168" s="11" t="s">
        <v>242</v>
      </c>
      <c r="Q168" s="4" t="s">
        <v>201</v>
      </c>
      <c r="R168" s="4">
        <f>S168*T168</f>
        <v>0</v>
      </c>
      <c r="S168" s="4">
        <v>1</v>
      </c>
      <c r="T168" s="4">
        <f>SUM(U168:X168)</f>
        <v>0</v>
      </c>
      <c r="U168" s="4">
        <f>IF(D168="X",3,0)</f>
        <v>0</v>
      </c>
      <c r="V168" s="4">
        <f>IF(F168="X",2,0)</f>
        <v>0</v>
      </c>
      <c r="W168" s="4">
        <f>IF(H168="X",1,0)</f>
        <v>0</v>
      </c>
      <c r="X168" s="4">
        <f>IF(J168="X",0,0)</f>
        <v>0</v>
      </c>
    </row>
    <row r="169" spans="1:24" x14ac:dyDescent="0.35">
      <c r="A169" s="4" t="s">
        <v>20</v>
      </c>
      <c r="B169" s="9">
        <v>66</v>
      </c>
      <c r="C169" s="4" t="s">
        <v>279</v>
      </c>
    </row>
    <row r="170" spans="1:24" x14ac:dyDescent="0.35">
      <c r="A170" s="4" t="s">
        <v>21</v>
      </c>
      <c r="B170" s="9"/>
      <c r="D170" s="10"/>
      <c r="E170" s="11" t="s">
        <v>215</v>
      </c>
      <c r="F170" s="10"/>
      <c r="G170" s="11" t="s">
        <v>240</v>
      </c>
      <c r="H170" s="10"/>
      <c r="I170" s="11" t="s">
        <v>216</v>
      </c>
      <c r="J170" s="10"/>
      <c r="K170" s="11" t="s">
        <v>242</v>
      </c>
      <c r="Q170" s="4" t="s">
        <v>201</v>
      </c>
      <c r="R170" s="4">
        <f>S170*T170</f>
        <v>0</v>
      </c>
      <c r="S170" s="4">
        <v>0.5</v>
      </c>
      <c r="T170" s="4">
        <f>SUM(U170:X170)</f>
        <v>0</v>
      </c>
      <c r="U170" s="4">
        <f>IF(D170="X",3,0)</f>
        <v>0</v>
      </c>
      <c r="V170" s="4">
        <f>IF(F170="X",2,0)</f>
        <v>0</v>
      </c>
      <c r="W170" s="4">
        <f>IF(H170="X",1,0)</f>
        <v>0</v>
      </c>
      <c r="X170" s="4">
        <f>IF(J170="X",0,0)</f>
        <v>0</v>
      </c>
    </row>
    <row r="172" spans="1:24" x14ac:dyDescent="0.35">
      <c r="A172" s="4" t="s">
        <v>105</v>
      </c>
      <c r="B172" s="8" t="s">
        <v>230</v>
      </c>
    </row>
    <row r="173" spans="1:24" x14ac:dyDescent="0.35">
      <c r="A173" s="4" t="s">
        <v>106</v>
      </c>
      <c r="B173" s="9">
        <v>67</v>
      </c>
      <c r="C173" s="4" t="s">
        <v>231</v>
      </c>
    </row>
    <row r="174" spans="1:24" x14ac:dyDescent="0.35">
      <c r="A174" s="4" t="s">
        <v>107</v>
      </c>
      <c r="B174" s="9"/>
      <c r="D174" s="10"/>
      <c r="E174" s="11" t="s">
        <v>215</v>
      </c>
      <c r="F174" s="10"/>
      <c r="G174" s="11" t="s">
        <v>240</v>
      </c>
      <c r="H174" s="10"/>
      <c r="I174" s="11" t="s">
        <v>216</v>
      </c>
      <c r="J174" s="10"/>
      <c r="K174" s="11" t="s">
        <v>242</v>
      </c>
      <c r="Q174" s="4" t="s">
        <v>205</v>
      </c>
      <c r="R174" s="4">
        <f>S174*T174</f>
        <v>0</v>
      </c>
      <c r="S174" s="4">
        <v>0.5</v>
      </c>
      <c r="T174" s="4">
        <f>SUM(U174:X174)</f>
        <v>0</v>
      </c>
      <c r="U174" s="4">
        <f>IF(D174="X",3,0)</f>
        <v>0</v>
      </c>
      <c r="V174" s="4">
        <f>IF(F174="X",2,0)</f>
        <v>0</v>
      </c>
      <c r="W174" s="4">
        <f>IF(H174="X",1,0)</f>
        <v>0</v>
      </c>
      <c r="X174" s="4">
        <f>IF(J174="X",0,0)</f>
        <v>0</v>
      </c>
    </row>
    <row r="175" spans="1:24" x14ac:dyDescent="0.35">
      <c r="A175" s="4" t="s">
        <v>108</v>
      </c>
      <c r="B175" s="9">
        <v>68</v>
      </c>
      <c r="C175" s="4" t="s">
        <v>232</v>
      </c>
    </row>
    <row r="176" spans="1:24" x14ac:dyDescent="0.35">
      <c r="A176" s="4" t="s">
        <v>109</v>
      </c>
      <c r="B176" s="9"/>
      <c r="D176" s="10"/>
      <c r="E176" s="11" t="s">
        <v>215</v>
      </c>
      <c r="F176" s="10"/>
      <c r="G176" s="11" t="s">
        <v>240</v>
      </c>
      <c r="H176" s="10"/>
      <c r="I176" s="11" t="s">
        <v>216</v>
      </c>
      <c r="J176" s="10"/>
      <c r="K176" s="11" t="s">
        <v>242</v>
      </c>
      <c r="Q176" s="4" t="s">
        <v>205</v>
      </c>
      <c r="R176" s="4">
        <f>S176*T176</f>
        <v>0</v>
      </c>
      <c r="S176" s="4">
        <v>1</v>
      </c>
      <c r="T176" s="4">
        <f>SUM(U176:X176)</f>
        <v>0</v>
      </c>
      <c r="U176" s="4">
        <f>IF(D176="X",3,0)</f>
        <v>0</v>
      </c>
      <c r="V176" s="4">
        <f>IF(F176="X",2,0)</f>
        <v>0</v>
      </c>
      <c r="W176" s="4">
        <f>IF(H176="X",1,0)</f>
        <v>0</v>
      </c>
      <c r="X176" s="4">
        <f>IF(J176="X",0,0)</f>
        <v>0</v>
      </c>
    </row>
    <row r="177" spans="1:24" x14ac:dyDescent="0.35">
      <c r="A177" s="4" t="s">
        <v>110</v>
      </c>
      <c r="B177" s="9">
        <v>69</v>
      </c>
      <c r="C177" s="4" t="s">
        <v>280</v>
      </c>
    </row>
    <row r="178" spans="1:24" x14ac:dyDescent="0.35">
      <c r="A178" s="4" t="s">
        <v>111</v>
      </c>
      <c r="B178" s="9"/>
      <c r="D178" s="10"/>
      <c r="E178" s="11" t="s">
        <v>215</v>
      </c>
      <c r="F178" s="10"/>
      <c r="G178" s="11" t="s">
        <v>240</v>
      </c>
      <c r="H178" s="10"/>
      <c r="I178" s="11" t="s">
        <v>216</v>
      </c>
      <c r="J178" s="10"/>
      <c r="K178" s="11" t="s">
        <v>242</v>
      </c>
      <c r="Q178" s="4" t="s">
        <v>205</v>
      </c>
      <c r="R178" s="4">
        <f>S178*T178</f>
        <v>0</v>
      </c>
      <c r="S178" s="4">
        <v>1</v>
      </c>
      <c r="T178" s="4">
        <f>SUM(U178:X178)</f>
        <v>0</v>
      </c>
      <c r="U178" s="4">
        <f>IF(D178="X",3,0)</f>
        <v>0</v>
      </c>
      <c r="V178" s="4">
        <f>IF(F178="X",2,0)</f>
        <v>0</v>
      </c>
      <c r="W178" s="4">
        <f>IF(H178="X",1,0)</f>
        <v>0</v>
      </c>
      <c r="X178" s="4">
        <f>IF(J178="X",0,0)</f>
        <v>0</v>
      </c>
    </row>
    <row r="179" spans="1:24" x14ac:dyDescent="0.35">
      <c r="A179" s="4" t="s">
        <v>112</v>
      </c>
      <c r="B179" s="9">
        <v>70</v>
      </c>
      <c r="C179" s="4" t="s">
        <v>324</v>
      </c>
    </row>
    <row r="180" spans="1:24" x14ac:dyDescent="0.35">
      <c r="A180" s="4" t="s">
        <v>113</v>
      </c>
      <c r="B180" s="9"/>
      <c r="D180" s="10"/>
      <c r="E180" s="11" t="s">
        <v>215</v>
      </c>
      <c r="F180" s="10"/>
      <c r="G180" s="11" t="s">
        <v>240</v>
      </c>
      <c r="H180" s="10"/>
      <c r="I180" s="11" t="s">
        <v>216</v>
      </c>
      <c r="J180" s="10"/>
      <c r="K180" s="11" t="s">
        <v>242</v>
      </c>
      <c r="Q180" s="4" t="s">
        <v>205</v>
      </c>
      <c r="R180" s="4">
        <f>S180*T180</f>
        <v>0</v>
      </c>
      <c r="S180" s="4">
        <v>1</v>
      </c>
      <c r="T180" s="4">
        <f>SUM(U180:X180)</f>
        <v>0</v>
      </c>
      <c r="U180" s="4">
        <f>IF(D180="X",3,0)</f>
        <v>0</v>
      </c>
      <c r="V180" s="4">
        <f>IF(F180="X",2,0)</f>
        <v>0</v>
      </c>
      <c r="W180" s="4">
        <f>IF(H180="X",1,0)</f>
        <v>0</v>
      </c>
      <c r="X180" s="4">
        <f>IF(J180="X",0,0)</f>
        <v>0</v>
      </c>
    </row>
    <row r="181" spans="1:24" x14ac:dyDescent="0.35">
      <c r="A181" s="4" t="s">
        <v>114</v>
      </c>
    </row>
    <row r="182" spans="1:24" x14ac:dyDescent="0.35">
      <c r="A182" s="4" t="s">
        <v>22</v>
      </c>
      <c r="B182" s="8" t="s">
        <v>304</v>
      </c>
    </row>
    <row r="183" spans="1:24" x14ac:dyDescent="0.35">
      <c r="A183" s="4" t="s">
        <v>23</v>
      </c>
      <c r="B183" s="9">
        <v>71</v>
      </c>
      <c r="C183" s="4" t="s">
        <v>281</v>
      </c>
      <c r="D183" s="6"/>
      <c r="E183" s="6"/>
      <c r="F183" s="6"/>
      <c r="G183" s="6"/>
      <c r="H183" s="6"/>
      <c r="I183" s="6"/>
      <c r="J183" s="6"/>
      <c r="K183" s="6"/>
    </row>
    <row r="184" spans="1:24" x14ac:dyDescent="0.35">
      <c r="A184" s="4" t="s">
        <v>24</v>
      </c>
      <c r="B184" s="9"/>
      <c r="D184" s="10"/>
      <c r="E184" s="11" t="s">
        <v>215</v>
      </c>
      <c r="F184" s="10"/>
      <c r="G184" s="11" t="s">
        <v>240</v>
      </c>
      <c r="H184" s="10"/>
      <c r="I184" s="11" t="s">
        <v>216</v>
      </c>
      <c r="J184" s="10"/>
      <c r="K184" s="11" t="s">
        <v>242</v>
      </c>
      <c r="Q184" s="4" t="s">
        <v>206</v>
      </c>
      <c r="R184" s="4">
        <f>S184*T184</f>
        <v>0</v>
      </c>
      <c r="S184" s="4">
        <v>1</v>
      </c>
      <c r="T184" s="4">
        <f>SUM(U184:X184)</f>
        <v>0</v>
      </c>
      <c r="U184" s="4">
        <f>IF(D184="X",3,0)</f>
        <v>0</v>
      </c>
      <c r="V184" s="4">
        <f>IF(F184="X",2,0)</f>
        <v>0</v>
      </c>
      <c r="W184" s="4">
        <f>IF(H184="X",1,0)</f>
        <v>0</v>
      </c>
      <c r="X184" s="4">
        <f>IF(J184="X",0,0)</f>
        <v>0</v>
      </c>
    </row>
    <row r="185" spans="1:24" x14ac:dyDescent="0.35">
      <c r="A185" s="4" t="s">
        <v>25</v>
      </c>
      <c r="B185" s="9">
        <v>72</v>
      </c>
      <c r="C185" s="4" t="s">
        <v>236</v>
      </c>
      <c r="D185" s="6"/>
      <c r="E185" s="6"/>
      <c r="F185" s="6"/>
      <c r="G185" s="6"/>
      <c r="H185" s="6"/>
      <c r="I185" s="6"/>
      <c r="J185" s="6"/>
      <c r="K185" s="6"/>
    </row>
    <row r="186" spans="1:24" x14ac:dyDescent="0.35">
      <c r="A186" s="4" t="s">
        <v>26</v>
      </c>
      <c r="B186" s="9"/>
      <c r="D186" s="10"/>
      <c r="E186" s="11" t="s">
        <v>215</v>
      </c>
      <c r="F186" s="10"/>
      <c r="G186" s="11" t="s">
        <v>240</v>
      </c>
      <c r="H186" s="10"/>
      <c r="I186" s="11" t="s">
        <v>216</v>
      </c>
      <c r="J186" s="10"/>
      <c r="K186" s="11" t="s">
        <v>242</v>
      </c>
      <c r="Q186" s="4" t="s">
        <v>206</v>
      </c>
      <c r="R186" s="4">
        <f>S186*T186</f>
        <v>0</v>
      </c>
      <c r="S186" s="4">
        <v>1</v>
      </c>
      <c r="T186" s="4">
        <f>SUM(U186:X186)</f>
        <v>0</v>
      </c>
      <c r="U186" s="4">
        <f>IF(D186="X",3,0)</f>
        <v>0</v>
      </c>
      <c r="V186" s="4">
        <f>IF(F186="X",2,0)</f>
        <v>0</v>
      </c>
      <c r="W186" s="4">
        <f>IF(H186="X",1,0)</f>
        <v>0</v>
      </c>
      <c r="X186" s="4">
        <f>IF(J186="X",0,0)</f>
        <v>0</v>
      </c>
    </row>
    <row r="187" spans="1:24" x14ac:dyDescent="0.35">
      <c r="A187" s="4" t="s">
        <v>27</v>
      </c>
      <c r="B187" s="9">
        <v>73</v>
      </c>
      <c r="C187" s="4" t="s">
        <v>237</v>
      </c>
      <c r="D187" s="6"/>
      <c r="E187" s="6"/>
      <c r="F187" s="6"/>
      <c r="G187" s="6"/>
      <c r="H187" s="6"/>
      <c r="I187" s="6"/>
      <c r="J187" s="6"/>
      <c r="K187" s="6"/>
    </row>
    <row r="188" spans="1:24" x14ac:dyDescent="0.35">
      <c r="A188" s="4" t="s">
        <v>28</v>
      </c>
      <c r="B188" s="9"/>
      <c r="D188" s="10"/>
      <c r="E188" s="11" t="s">
        <v>215</v>
      </c>
      <c r="F188" s="10"/>
      <c r="G188" s="11" t="s">
        <v>240</v>
      </c>
      <c r="H188" s="10"/>
      <c r="I188" s="11" t="s">
        <v>216</v>
      </c>
      <c r="J188" s="10"/>
      <c r="K188" s="11" t="s">
        <v>242</v>
      </c>
      <c r="Q188" s="4" t="s">
        <v>206</v>
      </c>
      <c r="R188" s="4">
        <f>S188*T188</f>
        <v>0</v>
      </c>
      <c r="S188" s="4">
        <v>1</v>
      </c>
      <c r="T188" s="4">
        <f>SUM(U188:X188)</f>
        <v>0</v>
      </c>
      <c r="U188" s="4">
        <f>IF(D188="X",3,0)</f>
        <v>0</v>
      </c>
      <c r="V188" s="4">
        <f>IF(F188="X",2,0)</f>
        <v>0</v>
      </c>
      <c r="W188" s="4">
        <f>IF(H188="X",1,0)</f>
        <v>0</v>
      </c>
      <c r="X188" s="4">
        <f>IF(J188="X",0,0)</f>
        <v>0</v>
      </c>
    </row>
    <row r="189" spans="1:24" x14ac:dyDescent="0.35">
      <c r="A189" s="4" t="s">
        <v>120</v>
      </c>
    </row>
    <row r="190" spans="1:24" x14ac:dyDescent="0.35">
      <c r="A190" s="4" t="s">
        <v>183</v>
      </c>
      <c r="B190" s="8" t="s">
        <v>233</v>
      </c>
      <c r="D190" s="6"/>
      <c r="E190" s="6"/>
      <c r="F190" s="6"/>
      <c r="G190" s="6"/>
      <c r="H190" s="6"/>
      <c r="I190" s="6"/>
      <c r="J190" s="6"/>
      <c r="K190" s="6"/>
    </row>
    <row r="191" spans="1:24" x14ac:dyDescent="0.35">
      <c r="A191" s="4" t="s">
        <v>184</v>
      </c>
      <c r="B191" s="9">
        <v>74</v>
      </c>
      <c r="C191" s="4" t="s">
        <v>325</v>
      </c>
    </row>
    <row r="192" spans="1:24" x14ac:dyDescent="0.35">
      <c r="A192" s="4" t="s">
        <v>185</v>
      </c>
      <c r="B192" s="9"/>
      <c r="D192" s="10"/>
      <c r="E192" s="11" t="s">
        <v>215</v>
      </c>
      <c r="F192" s="10"/>
      <c r="G192" s="11" t="s">
        <v>240</v>
      </c>
      <c r="H192" s="10"/>
      <c r="I192" s="11" t="s">
        <v>216</v>
      </c>
      <c r="J192" s="10"/>
      <c r="K192" s="11" t="s">
        <v>242</v>
      </c>
      <c r="Q192" s="4" t="s">
        <v>204</v>
      </c>
      <c r="R192" s="4">
        <f>S192*T192</f>
        <v>0</v>
      </c>
      <c r="S192" s="4">
        <v>1</v>
      </c>
      <c r="T192" s="4">
        <f>SUM(U192:X192)</f>
        <v>0</v>
      </c>
      <c r="U192" s="4">
        <f>IF(D192="X",3,0)</f>
        <v>0</v>
      </c>
      <c r="V192" s="4">
        <f>IF(F192="X",2,0)</f>
        <v>0</v>
      </c>
      <c r="W192" s="4">
        <f>IF(H192="X",1,0)</f>
        <v>0</v>
      </c>
      <c r="X192" s="4">
        <f>IF(J192="X",0,0)</f>
        <v>0</v>
      </c>
    </row>
    <row r="193" spans="1:24" x14ac:dyDescent="0.35">
      <c r="A193" s="4" t="s">
        <v>186</v>
      </c>
      <c r="B193" s="9">
        <v>75</v>
      </c>
      <c r="C193" s="4" t="s">
        <v>282</v>
      </c>
    </row>
    <row r="194" spans="1:24" x14ac:dyDescent="0.35">
      <c r="A194" s="4" t="s">
        <v>187</v>
      </c>
      <c r="B194" s="9"/>
      <c r="D194" s="10"/>
      <c r="E194" s="11" t="s">
        <v>215</v>
      </c>
      <c r="F194" s="10"/>
      <c r="G194" s="11" t="s">
        <v>240</v>
      </c>
      <c r="H194" s="10"/>
      <c r="I194" s="11" t="s">
        <v>216</v>
      </c>
      <c r="J194" s="10"/>
      <c r="K194" s="11" t="s">
        <v>242</v>
      </c>
      <c r="Q194" s="4" t="s">
        <v>204</v>
      </c>
      <c r="R194" s="4">
        <f>S194*T194</f>
        <v>0</v>
      </c>
      <c r="S194" s="4">
        <v>1</v>
      </c>
      <c r="T194" s="4">
        <f>SUM(U194:X194)</f>
        <v>0</v>
      </c>
      <c r="U194" s="4">
        <f>IF(D194="X",3,0)</f>
        <v>0</v>
      </c>
      <c r="V194" s="4">
        <f>IF(F194="X",2,0)</f>
        <v>0</v>
      </c>
      <c r="W194" s="4">
        <f>IF(H194="X",1,0)</f>
        <v>0</v>
      </c>
      <c r="X194" s="4">
        <f>IF(J194="X",0,0)</f>
        <v>0</v>
      </c>
    </row>
    <row r="195" spans="1:24" x14ac:dyDescent="0.35">
      <c r="A195" s="4" t="s">
        <v>188</v>
      </c>
      <c r="B195" s="9">
        <v>76</v>
      </c>
      <c r="C195" s="4" t="s">
        <v>283</v>
      </c>
    </row>
    <row r="196" spans="1:24" x14ac:dyDescent="0.35">
      <c r="A196" s="4" t="s">
        <v>189</v>
      </c>
      <c r="B196" s="9"/>
      <c r="D196" s="10"/>
      <c r="E196" s="11" t="s">
        <v>215</v>
      </c>
      <c r="F196" s="10"/>
      <c r="G196" s="11" t="s">
        <v>240</v>
      </c>
      <c r="H196" s="10"/>
      <c r="I196" s="11" t="s">
        <v>216</v>
      </c>
      <c r="J196" s="10"/>
      <c r="K196" s="11" t="s">
        <v>242</v>
      </c>
      <c r="Q196" s="4" t="s">
        <v>203</v>
      </c>
      <c r="R196" s="4">
        <f>S196*T196</f>
        <v>0</v>
      </c>
      <c r="S196" s="4">
        <v>1</v>
      </c>
      <c r="T196" s="4">
        <f>SUM(U196:X196)</f>
        <v>0</v>
      </c>
      <c r="U196" s="4">
        <f>IF(D196="X",3,0)</f>
        <v>0</v>
      </c>
      <c r="V196" s="4">
        <f>IF(F196="X",2,0)</f>
        <v>0</v>
      </c>
      <c r="W196" s="4">
        <f>IF(H196="X",1,0)</f>
        <v>0</v>
      </c>
      <c r="X196" s="4">
        <f>IF(J196="X",0,0)</f>
        <v>0</v>
      </c>
    </row>
    <row r="197" spans="1:24" x14ac:dyDescent="0.35">
      <c r="A197" s="4" t="s">
        <v>190</v>
      </c>
      <c r="B197" s="9">
        <v>77</v>
      </c>
      <c r="C197" s="4" t="s">
        <v>284</v>
      </c>
    </row>
    <row r="198" spans="1:24" x14ac:dyDescent="0.35">
      <c r="A198" s="4" t="s">
        <v>191</v>
      </c>
      <c r="B198" s="9"/>
      <c r="D198" s="10"/>
      <c r="E198" s="11" t="s">
        <v>215</v>
      </c>
      <c r="F198" s="10"/>
      <c r="G198" s="11" t="s">
        <v>240</v>
      </c>
      <c r="H198" s="10"/>
      <c r="I198" s="11" t="s">
        <v>216</v>
      </c>
      <c r="J198" s="10"/>
      <c r="K198" s="11" t="s">
        <v>242</v>
      </c>
      <c r="Q198" s="4" t="s">
        <v>204</v>
      </c>
      <c r="R198" s="4">
        <f>S198*T198</f>
        <v>0</v>
      </c>
      <c r="S198" s="4">
        <v>1</v>
      </c>
      <c r="T198" s="4">
        <f>SUM(U198:X198)</f>
        <v>0</v>
      </c>
      <c r="U198" s="4">
        <f>IF(D198="X",3,0)</f>
        <v>0</v>
      </c>
      <c r="V198" s="4">
        <f>IF(F198="X",2,0)</f>
        <v>0</v>
      </c>
      <c r="W198" s="4">
        <f>IF(H198="X",1,0)</f>
        <v>0</v>
      </c>
      <c r="X198" s="4">
        <f>IF(J198="X",0,0)</f>
        <v>0</v>
      </c>
    </row>
    <row r="199" spans="1:24" x14ac:dyDescent="0.35">
      <c r="A199" s="4" t="s">
        <v>192</v>
      </c>
      <c r="B199" s="9">
        <v>78</v>
      </c>
      <c r="C199" s="4" t="s">
        <v>285</v>
      </c>
      <c r="D199" s="6"/>
      <c r="E199" s="6"/>
      <c r="F199" s="6"/>
      <c r="G199" s="6"/>
      <c r="H199" s="6"/>
      <c r="I199" s="6"/>
      <c r="J199" s="6"/>
      <c r="K199" s="6"/>
    </row>
    <row r="200" spans="1:24" x14ac:dyDescent="0.35">
      <c r="A200" s="4" t="s">
        <v>193</v>
      </c>
      <c r="B200" s="9"/>
      <c r="D200" s="10"/>
      <c r="E200" s="11" t="s">
        <v>215</v>
      </c>
      <c r="F200" s="10"/>
      <c r="G200" s="11" t="s">
        <v>240</v>
      </c>
      <c r="H200" s="10"/>
      <c r="I200" s="11" t="s">
        <v>216</v>
      </c>
      <c r="J200" s="10"/>
      <c r="K200" s="11" t="s">
        <v>242</v>
      </c>
      <c r="Q200" s="4" t="s">
        <v>204</v>
      </c>
      <c r="R200" s="4">
        <f>S200*T200</f>
        <v>0</v>
      </c>
      <c r="S200" s="4">
        <v>1</v>
      </c>
      <c r="T200" s="4">
        <f>SUM(U200:X200)</f>
        <v>0</v>
      </c>
      <c r="U200" s="4">
        <f>IF(D200="X",3,0)</f>
        <v>0</v>
      </c>
      <c r="V200" s="4">
        <f>IF(F200="X",2,0)</f>
        <v>0</v>
      </c>
      <c r="W200" s="4">
        <f>IF(H200="X",1,0)</f>
        <v>0</v>
      </c>
      <c r="X200" s="4">
        <f>IF(J200="X",0,0)</f>
        <v>0</v>
      </c>
    </row>
    <row r="201" spans="1:24" x14ac:dyDescent="0.35">
      <c r="A201" s="4" t="s">
        <v>121</v>
      </c>
      <c r="D201" s="6"/>
      <c r="E201" s="6"/>
      <c r="F201" s="6"/>
      <c r="G201" s="6"/>
      <c r="H201" s="6"/>
      <c r="I201" s="6"/>
      <c r="J201" s="6"/>
      <c r="K201" s="6"/>
    </row>
    <row r="202" spans="1:24" x14ac:dyDescent="0.35">
      <c r="A202" s="4" t="s">
        <v>115</v>
      </c>
      <c r="B202" s="8" t="s">
        <v>305</v>
      </c>
      <c r="D202" s="6"/>
      <c r="E202" s="6"/>
      <c r="F202" s="6"/>
      <c r="G202" s="6"/>
      <c r="H202" s="6"/>
      <c r="I202" s="6"/>
      <c r="J202" s="6"/>
      <c r="K202" s="6"/>
    </row>
    <row r="203" spans="1:24" x14ac:dyDescent="0.35">
      <c r="A203" s="4" t="s">
        <v>116</v>
      </c>
      <c r="B203" s="9">
        <v>79</v>
      </c>
      <c r="C203" s="4" t="s">
        <v>326</v>
      </c>
    </row>
    <row r="204" spans="1:24" x14ac:dyDescent="0.35">
      <c r="A204" s="4" t="s">
        <v>117</v>
      </c>
      <c r="B204" s="9"/>
      <c r="D204" s="10"/>
      <c r="E204" s="11" t="s">
        <v>215</v>
      </c>
      <c r="F204" s="10"/>
      <c r="G204" s="11" t="s">
        <v>240</v>
      </c>
      <c r="H204" s="10"/>
      <c r="I204" s="11" t="s">
        <v>216</v>
      </c>
      <c r="J204" s="10"/>
      <c r="K204" s="11" t="s">
        <v>242</v>
      </c>
      <c r="Q204" s="4" t="s">
        <v>205</v>
      </c>
      <c r="R204" s="4">
        <f>S204*T204</f>
        <v>0</v>
      </c>
      <c r="S204" s="4">
        <v>1</v>
      </c>
      <c r="T204" s="4">
        <f>SUM(U204:X204)</f>
        <v>0</v>
      </c>
      <c r="U204" s="4">
        <f>IF(D204="X",3,0)</f>
        <v>0</v>
      </c>
      <c r="V204" s="4">
        <f>IF(F204="X",2,0)</f>
        <v>0</v>
      </c>
      <c r="W204" s="4">
        <f>IF(H204="X",1,0)</f>
        <v>0</v>
      </c>
      <c r="X204" s="4">
        <f>IF(J204="X",0,0)</f>
        <v>0</v>
      </c>
    </row>
    <row r="205" spans="1:24" x14ac:dyDescent="0.35">
      <c r="A205" s="4" t="s">
        <v>118</v>
      </c>
      <c r="B205" s="9">
        <v>80</v>
      </c>
      <c r="C205" s="4" t="s">
        <v>286</v>
      </c>
    </row>
    <row r="206" spans="1:24" x14ac:dyDescent="0.35">
      <c r="A206" s="4" t="s">
        <v>119</v>
      </c>
      <c r="B206" s="9"/>
      <c r="D206" s="10"/>
      <c r="E206" s="11" t="s">
        <v>215</v>
      </c>
      <c r="F206" s="10"/>
      <c r="G206" s="11" t="s">
        <v>240</v>
      </c>
      <c r="H206" s="10"/>
      <c r="I206" s="11" t="s">
        <v>216</v>
      </c>
      <c r="J206" s="10"/>
      <c r="K206" s="11" t="s">
        <v>242</v>
      </c>
      <c r="Q206" s="4" t="s">
        <v>205</v>
      </c>
      <c r="R206" s="4">
        <f>S206*T206</f>
        <v>0</v>
      </c>
      <c r="S206" s="4">
        <v>1</v>
      </c>
      <c r="T206" s="4">
        <f>SUM(U206:X206)</f>
        <v>0</v>
      </c>
      <c r="U206" s="4">
        <f>IF(D206="X",3,0)</f>
        <v>0</v>
      </c>
      <c r="V206" s="4">
        <f>IF(F206="X",2,0)</f>
        <v>0</v>
      </c>
      <c r="W206" s="4">
        <f>IF(H206="X",1,0)</f>
        <v>0</v>
      </c>
      <c r="X206" s="4">
        <f>IF(J206="X",0,0)</f>
        <v>0</v>
      </c>
    </row>
    <row r="208" spans="1:24" x14ac:dyDescent="0.35">
      <c r="A208" s="4" t="s">
        <v>122</v>
      </c>
      <c r="B208" s="8" t="s">
        <v>306</v>
      </c>
    </row>
    <row r="209" spans="1:24" x14ac:dyDescent="0.35">
      <c r="A209" s="4" t="s">
        <v>123</v>
      </c>
      <c r="B209" s="9">
        <v>81</v>
      </c>
      <c r="C209" s="4" t="s">
        <v>327</v>
      </c>
      <c r="D209" s="6"/>
      <c r="E209" s="6"/>
      <c r="F209" s="6"/>
      <c r="G209" s="6"/>
      <c r="H209" s="6"/>
      <c r="I209" s="6"/>
      <c r="J209" s="6"/>
      <c r="K209" s="6"/>
    </row>
    <row r="210" spans="1:24" x14ac:dyDescent="0.35">
      <c r="A210" s="4" t="s">
        <v>124</v>
      </c>
      <c r="B210" s="9"/>
      <c r="D210" s="10"/>
      <c r="E210" s="11" t="s">
        <v>215</v>
      </c>
      <c r="F210" s="10"/>
      <c r="G210" s="11" t="s">
        <v>240</v>
      </c>
      <c r="H210" s="10"/>
      <c r="I210" s="11" t="s">
        <v>216</v>
      </c>
      <c r="J210" s="10"/>
      <c r="K210" s="11" t="s">
        <v>242</v>
      </c>
      <c r="Q210" s="4" t="s">
        <v>205</v>
      </c>
      <c r="R210" s="4">
        <f>S210*T210</f>
        <v>0</v>
      </c>
      <c r="S210" s="4">
        <v>1</v>
      </c>
      <c r="T210" s="4">
        <f>SUM(U210:X210)</f>
        <v>0</v>
      </c>
      <c r="U210" s="4">
        <f>IF(D210="X",3,0)</f>
        <v>0</v>
      </c>
      <c r="V210" s="4">
        <f>IF(F210="X",2,0)</f>
        <v>0</v>
      </c>
      <c r="W210" s="4">
        <f>IF(H210="X",1,0)</f>
        <v>0</v>
      </c>
      <c r="X210" s="4">
        <f>IF(J210="X",0,0)</f>
        <v>0</v>
      </c>
    </row>
    <row r="211" spans="1:24" x14ac:dyDescent="0.35">
      <c r="A211" s="4" t="s">
        <v>125</v>
      </c>
      <c r="B211" s="9">
        <v>82</v>
      </c>
      <c r="C211" s="4" t="s">
        <v>328</v>
      </c>
      <c r="D211" s="6"/>
      <c r="E211" s="6"/>
      <c r="F211" s="6"/>
      <c r="G211" s="6"/>
      <c r="H211" s="6"/>
      <c r="I211" s="6"/>
      <c r="J211" s="6"/>
      <c r="K211" s="6"/>
    </row>
    <row r="212" spans="1:24" x14ac:dyDescent="0.35">
      <c r="A212" s="4" t="s">
        <v>126</v>
      </c>
      <c r="B212" s="9"/>
      <c r="D212" s="10"/>
      <c r="E212" s="11" t="s">
        <v>215</v>
      </c>
      <c r="F212" s="10"/>
      <c r="G212" s="11" t="s">
        <v>240</v>
      </c>
      <c r="H212" s="10"/>
      <c r="I212" s="11" t="s">
        <v>216</v>
      </c>
      <c r="J212" s="10"/>
      <c r="K212" s="11" t="s">
        <v>242</v>
      </c>
      <c r="Q212" s="4" t="s">
        <v>205</v>
      </c>
      <c r="R212" s="4">
        <f>S212*T212</f>
        <v>0</v>
      </c>
      <c r="S212" s="4">
        <v>0.5</v>
      </c>
      <c r="T212" s="4">
        <f>SUM(U212:X212)</f>
        <v>0</v>
      </c>
      <c r="U212" s="4">
        <f>IF(D212="X",3,0)</f>
        <v>0</v>
      </c>
      <c r="V212" s="4">
        <f>IF(F212="X",2,0)</f>
        <v>0</v>
      </c>
      <c r="W212" s="4">
        <f>IF(H212="X",1,0)</f>
        <v>0</v>
      </c>
      <c r="X212" s="4">
        <f>IF(J212="X",0,0)</f>
        <v>0</v>
      </c>
    </row>
    <row r="213" spans="1:24" x14ac:dyDescent="0.35">
      <c r="A213" s="4" t="s">
        <v>127</v>
      </c>
      <c r="B213" s="9">
        <v>83</v>
      </c>
      <c r="C213" s="4" t="s">
        <v>287</v>
      </c>
      <c r="D213" s="6"/>
      <c r="E213" s="6"/>
      <c r="F213" s="6"/>
      <c r="G213" s="6"/>
      <c r="H213" s="6"/>
      <c r="I213" s="6"/>
      <c r="J213" s="6"/>
      <c r="K213" s="6"/>
    </row>
    <row r="214" spans="1:24" x14ac:dyDescent="0.35">
      <c r="A214" s="4" t="s">
        <v>128</v>
      </c>
      <c r="B214" s="9"/>
      <c r="D214" s="10"/>
      <c r="E214" s="11" t="s">
        <v>215</v>
      </c>
      <c r="F214" s="10"/>
      <c r="G214" s="11" t="s">
        <v>240</v>
      </c>
      <c r="H214" s="10"/>
      <c r="I214" s="11" t="s">
        <v>216</v>
      </c>
      <c r="J214" s="10"/>
      <c r="K214" s="11" t="s">
        <v>242</v>
      </c>
      <c r="Q214" s="4" t="s">
        <v>205</v>
      </c>
      <c r="R214" s="4">
        <f>S214*T214</f>
        <v>0</v>
      </c>
      <c r="S214" s="4">
        <v>1</v>
      </c>
      <c r="T214" s="4">
        <f>SUM(U214:X214)</f>
        <v>0</v>
      </c>
      <c r="U214" s="4">
        <f>IF(D214="X",3,0)</f>
        <v>0</v>
      </c>
      <c r="V214" s="4">
        <f>IF(F214="X",2,0)</f>
        <v>0</v>
      </c>
      <c r="W214" s="4">
        <f>IF(H214="X",1,0)</f>
        <v>0</v>
      </c>
      <c r="X214" s="4">
        <f>IF(J214="X",0,0)</f>
        <v>0</v>
      </c>
    </row>
    <row r="215" spans="1:24" x14ac:dyDescent="0.35">
      <c r="A215" s="4" t="s">
        <v>129</v>
      </c>
      <c r="B215" s="9">
        <v>84</v>
      </c>
      <c r="C215" s="4" t="s">
        <v>329</v>
      </c>
      <c r="D215" s="6"/>
      <c r="E215" s="6"/>
      <c r="F215" s="6"/>
      <c r="G215" s="6"/>
      <c r="H215" s="6"/>
      <c r="I215" s="6"/>
      <c r="J215" s="6"/>
      <c r="K215" s="6"/>
    </row>
    <row r="216" spans="1:24" x14ac:dyDescent="0.35">
      <c r="A216" s="4" t="s">
        <v>130</v>
      </c>
      <c r="B216" s="9"/>
      <c r="D216" s="10"/>
      <c r="E216" s="11" t="s">
        <v>215</v>
      </c>
      <c r="F216" s="10"/>
      <c r="G216" s="11" t="s">
        <v>240</v>
      </c>
      <c r="H216" s="10"/>
      <c r="I216" s="11" t="s">
        <v>216</v>
      </c>
      <c r="J216" s="10"/>
      <c r="K216" s="11" t="s">
        <v>242</v>
      </c>
      <c r="Q216" s="4" t="s">
        <v>205</v>
      </c>
      <c r="R216" s="4">
        <f>S216*T216</f>
        <v>0</v>
      </c>
      <c r="S216" s="4">
        <v>1</v>
      </c>
      <c r="T216" s="4">
        <f>SUM(U216:X216)</f>
        <v>0</v>
      </c>
      <c r="U216" s="4">
        <f>IF(D216="X",3,0)</f>
        <v>0</v>
      </c>
      <c r="V216" s="4">
        <f>IF(F216="X",2,0)</f>
        <v>0</v>
      </c>
      <c r="W216" s="4">
        <f>IF(H216="X",1,0)</f>
        <v>0</v>
      </c>
      <c r="X216" s="4">
        <f>IF(J216="X",0,0)</f>
        <v>0</v>
      </c>
    </row>
    <row r="218" spans="1:24" x14ac:dyDescent="0.35">
      <c r="O218" s="4" t="s">
        <v>207</v>
      </c>
      <c r="P218" s="15">
        <f>R218/Q218</f>
        <v>0</v>
      </c>
      <c r="Q218" s="4">
        <f>COUNTIF(Q8:Q216,"p")</f>
        <v>14</v>
      </c>
      <c r="R218" s="4">
        <f>SUMIF(Q8:Q216,"p",R8:R216)</f>
        <v>0</v>
      </c>
      <c r="S218" s="4">
        <f>SUMIF($Q$8:$Q$216,"p",$S$8:$S$216)</f>
        <v>14</v>
      </c>
      <c r="U218" s="4" t="s">
        <v>56</v>
      </c>
    </row>
    <row r="219" spans="1:24" x14ac:dyDescent="0.35">
      <c r="O219" s="4" t="s">
        <v>208</v>
      </c>
      <c r="P219" s="15">
        <f t="shared" ref="P219:P223" si="0">R219/Q219</f>
        <v>0</v>
      </c>
      <c r="Q219" s="4">
        <f>COUNTIF(Q8:Q216,"f")</f>
        <v>14</v>
      </c>
      <c r="R219" s="4">
        <f>SUMIF(Q8:Q216,"f",R8:R216)</f>
        <v>0</v>
      </c>
      <c r="S219" s="4">
        <f>SUMIF($Q$8:$Q$216,"f",$S$8:$S$216)</f>
        <v>14</v>
      </c>
      <c r="U219" s="4" t="s">
        <v>331</v>
      </c>
    </row>
    <row r="220" spans="1:24" x14ac:dyDescent="0.35">
      <c r="O220" s="4" t="s">
        <v>209</v>
      </c>
      <c r="P220" s="15">
        <f t="shared" si="0"/>
        <v>0</v>
      </c>
      <c r="Q220" s="4">
        <f>COUNTIF(Q8:Q216,"r")</f>
        <v>14</v>
      </c>
      <c r="R220" s="4">
        <f>SUMIF(Q8:Q216,"r",R8:R216)</f>
        <v>0</v>
      </c>
      <c r="S220" s="4">
        <f>SUMIF($Q$8:$Q$216,"r",$S$8:$S$216)</f>
        <v>14</v>
      </c>
      <c r="U220" s="4" t="s">
        <v>55</v>
      </c>
    </row>
    <row r="221" spans="1:24" x14ac:dyDescent="0.35">
      <c r="O221" s="4" t="s">
        <v>211</v>
      </c>
      <c r="P221" s="15">
        <f t="shared" si="0"/>
        <v>0</v>
      </c>
      <c r="Q221" s="4">
        <f>COUNTIF(Q8:Q216,"c")</f>
        <v>14</v>
      </c>
      <c r="R221" s="4">
        <f>SUMIF(Q8:Q216,"c",R8:R216)</f>
        <v>0</v>
      </c>
      <c r="S221" s="4">
        <f>SUMIF($Q$8:$Q$216,"c",$S$8:$S$216)</f>
        <v>14</v>
      </c>
      <c r="U221" s="4" t="s">
        <v>213</v>
      </c>
    </row>
    <row r="222" spans="1:24" x14ac:dyDescent="0.35">
      <c r="O222" s="4" t="s">
        <v>212</v>
      </c>
      <c r="P222" s="15">
        <f t="shared" si="0"/>
        <v>0</v>
      </c>
      <c r="Q222" s="4">
        <f>COUNTIF(Q8:Q216,"i")</f>
        <v>14</v>
      </c>
      <c r="R222" s="4">
        <f>SUMIF(Q8:Q216,"i",R8:R216)</f>
        <v>0</v>
      </c>
      <c r="S222" s="4">
        <f>SUMIF($Q$8:$Q$216,"i",$S$8:$S$216)</f>
        <v>14</v>
      </c>
      <c r="U222" s="4" t="s">
        <v>57</v>
      </c>
    </row>
    <row r="223" spans="1:24" x14ac:dyDescent="0.35">
      <c r="O223" s="4" t="s">
        <v>210</v>
      </c>
      <c r="P223" s="15">
        <f t="shared" si="0"/>
        <v>0</v>
      </c>
      <c r="Q223" s="4">
        <f>COUNTIF(Q8:Q216,"q")</f>
        <v>14</v>
      </c>
      <c r="R223" s="4">
        <f>SUMIF(Q8:Q216,"q",R8:R216)</f>
        <v>0</v>
      </c>
      <c r="S223" s="4">
        <f>SUMIF($Q$8:$Q$216,"q",$S$8:$S$216)</f>
        <v>14</v>
      </c>
      <c r="U223" s="4" t="s">
        <v>58</v>
      </c>
    </row>
    <row r="225" spans="17:17" x14ac:dyDescent="0.35">
      <c r="Q225" s="4">
        <f>SUM(Q218:Q224)</f>
        <v>84</v>
      </c>
    </row>
  </sheetData>
  <sheetProtection algorithmName="SHA-512" hashValue="eEwFjOLRtAk5xb4dc6KkRT8V+C3t7MX8IrLjThfYjaAub+c2C+GlHTUyxMfxUSZGnMHqARmqyIXDvBtW4UUzjQ==" saltValue="MBMq4wuhy5uifsIGPmC2lg==" spinCount="100000" sheet="1" objects="1" scenarios="1" selectLockedCells="1"/>
  <autoFilter ref="Q6:Q216"/>
  <pageMargins left="0.7" right="0.7" top="0.84666666666666668" bottom="0.75" header="0.23333333333333334" footer="0.3"/>
  <pageSetup paperSize="9" scale="64" fitToHeight="0" orientation="landscape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0:G41"/>
  <sheetViews>
    <sheetView zoomScaleNormal="100" workbookViewId="0"/>
  </sheetViews>
  <sheetFormatPr defaultColWidth="9.1796875" defaultRowHeight="14.5" x14ac:dyDescent="0.35"/>
  <cols>
    <col min="1" max="1" width="9.1796875" style="16"/>
    <col min="2" max="2" width="25.26953125" style="16" customWidth="1"/>
    <col min="3" max="3" width="24.26953125" style="16" bestFit="1" customWidth="1"/>
    <col min="4" max="4" width="25.81640625" style="16" bestFit="1" customWidth="1"/>
    <col min="5" max="5" width="23.453125" style="16" bestFit="1" customWidth="1"/>
    <col min="6" max="6" width="22.453125" style="16" customWidth="1"/>
    <col min="7" max="7" width="27.453125" style="16" bestFit="1" customWidth="1"/>
    <col min="8" max="16384" width="9.1796875" style="16"/>
  </cols>
  <sheetData>
    <row r="40" spans="2:7" x14ac:dyDescent="0.35">
      <c r="B40" s="16" t="s">
        <v>56</v>
      </c>
      <c r="C40" s="16" t="s">
        <v>338</v>
      </c>
      <c r="D40" s="16" t="s">
        <v>55</v>
      </c>
      <c r="E40" s="16" t="s">
        <v>213</v>
      </c>
      <c r="F40" s="16" t="s">
        <v>57</v>
      </c>
      <c r="G40" s="16" t="s">
        <v>58</v>
      </c>
    </row>
    <row r="41" spans="2:7" x14ac:dyDescent="0.35">
      <c r="B41" s="17">
        <f>Indicators!P218</f>
        <v>0</v>
      </c>
      <c r="C41" s="17">
        <f>Indicators!P219</f>
        <v>0</v>
      </c>
      <c r="D41" s="17">
        <f>Indicators!P220</f>
        <v>0</v>
      </c>
      <c r="E41" s="17">
        <f>Indicators!P221</f>
        <v>0</v>
      </c>
      <c r="F41" s="17">
        <f>Indicators!P222</f>
        <v>0</v>
      </c>
      <c r="G41" s="17">
        <f>Indicators!P223</f>
        <v>0</v>
      </c>
    </row>
  </sheetData>
  <sheetProtection algorithmName="SHA-512" hashValue="aFRtP8G1ojl6jUBQfLLm6Vtcrb7MvXtY1J27oBPWGp5xO9YVS7+pqCqerkx6kVqgdfyXJVAx5YCQMDqN0jmpkg==" saltValue="PBiGbprxvgv1QNAST9zU2w==" spinCount="100000" sheet="1" objects="1" scenarios="1" selectLockedCells="1"/>
  <pageMargins left="0.7" right="0.7" top="0.73791666666666667" bottom="0.97052083333333339" header="0.3" footer="0.3"/>
  <pageSetup paperSize="9" orientation="landscape" r:id="rId1"/>
  <headerFooter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71"/>
  <sheetViews>
    <sheetView zoomScaleNormal="100" workbookViewId="0">
      <selection activeCell="A2" sqref="A2"/>
    </sheetView>
  </sheetViews>
  <sheetFormatPr defaultColWidth="10" defaultRowHeight="12.5" x14ac:dyDescent="0.25"/>
  <cols>
    <col min="1" max="1" width="16.1796875" style="18" customWidth="1"/>
    <col min="2" max="2" width="14.54296875" style="18" bestFit="1" customWidth="1"/>
    <col min="3" max="5" width="10" style="18"/>
    <col min="6" max="6" width="11.26953125" style="18" bestFit="1" customWidth="1"/>
    <col min="7" max="7" width="10" style="18"/>
    <col min="8" max="8" width="5.54296875" style="18" customWidth="1"/>
    <col min="9" max="16384" width="10" style="18"/>
  </cols>
  <sheetData>
    <row r="1" spans="1:8" ht="17.5" x14ac:dyDescent="0.25">
      <c r="A1" s="5" t="s">
        <v>333</v>
      </c>
    </row>
    <row r="2" spans="1:8" ht="17.5" x14ac:dyDescent="0.25">
      <c r="A2" s="5"/>
    </row>
    <row r="3" spans="1:8" ht="18" thickBot="1" x14ac:dyDescent="0.3">
      <c r="A3" s="19" t="s">
        <v>332</v>
      </c>
      <c r="B3" s="20"/>
      <c r="C3" s="20"/>
      <c r="D3" s="20"/>
      <c r="E3" s="20"/>
      <c r="F3" s="20"/>
      <c r="G3" s="20"/>
      <c r="H3" s="20"/>
    </row>
    <row r="4" spans="1:8" s="1" customFormat="1" hidden="1" x14ac:dyDescent="0.25">
      <c r="A4" s="1" t="str">
        <f>IF(Indicators!Q8="p",Indicators!C7,"-")</f>
        <v>-</v>
      </c>
    </row>
    <row r="5" spans="1:8" s="1" customFormat="1" hidden="1" x14ac:dyDescent="0.25">
      <c r="A5" s="2" t="str">
        <f>IF(Indicators!$Q$8="p",Indicators!D8,"-")</f>
        <v>-</v>
      </c>
      <c r="B5" s="3" t="str">
        <f>IF(Indicators!$Q$8="p",Indicators!E8,"-")</f>
        <v>-</v>
      </c>
      <c r="C5" s="2" t="str">
        <f>IF(Indicators!$Q$8="p",Indicators!F8,"-")</f>
        <v>-</v>
      </c>
      <c r="D5" s="3" t="str">
        <f>IF(Indicators!$Q$8="p",Indicators!G8,"-")</f>
        <v>-</v>
      </c>
      <c r="E5" s="2" t="str">
        <f>IF(Indicators!$Q$8="p",Indicators!H8,"-")</f>
        <v>-</v>
      </c>
      <c r="F5" s="3" t="str">
        <f>IF(Indicators!$Q$8="p",Indicators!I8,"-")</f>
        <v>-</v>
      </c>
      <c r="G5" s="2" t="str">
        <f>IF(Indicators!$Q$8="p",Indicators!J8,"-")</f>
        <v>-</v>
      </c>
      <c r="H5" s="3" t="str">
        <f>IF(Indicators!$Q$8="p",Indicators!K8,"-")</f>
        <v>-</v>
      </c>
    </row>
    <row r="6" spans="1:8" s="1" customFormat="1" hidden="1" x14ac:dyDescent="0.25">
      <c r="A6" s="1" t="str">
        <f>IF(Indicators!Q10="p",Indicators!C9,"-")</f>
        <v>-</v>
      </c>
    </row>
    <row r="7" spans="1:8" s="1" customFormat="1" hidden="1" x14ac:dyDescent="0.25">
      <c r="A7" s="2" t="str">
        <f>IF(Indicators!$Q$10="p",Indicators!D10,"-")</f>
        <v>-</v>
      </c>
      <c r="B7" s="3" t="str">
        <f>IF(Indicators!$Q$10="p",Indicators!E10,"-")</f>
        <v>-</v>
      </c>
      <c r="C7" s="2" t="str">
        <f>IF(Indicators!$Q$10="p",Indicators!F10,"-")</f>
        <v>-</v>
      </c>
      <c r="D7" s="3" t="str">
        <f>IF(Indicators!$Q$10="p",Indicators!G10,"-")</f>
        <v>-</v>
      </c>
      <c r="E7" s="2" t="str">
        <f>IF(Indicators!$Q$10="p",Indicators!H10,"-")</f>
        <v>-</v>
      </c>
      <c r="F7" s="3" t="str">
        <f>IF(Indicators!$Q$10="p",Indicators!I10,"-")</f>
        <v>-</v>
      </c>
      <c r="G7" s="2" t="str">
        <f>IF(Indicators!$Q$10="p",Indicators!J10,"-")</f>
        <v>-</v>
      </c>
      <c r="H7" s="3" t="str">
        <f>IF(Indicators!$Q$10="p",Indicators!K10,"-")</f>
        <v>-</v>
      </c>
    </row>
    <row r="8" spans="1:8" s="1" customFormat="1" hidden="1" x14ac:dyDescent="0.25">
      <c r="A8" s="1" t="str">
        <f>IF(Indicators!Q12="p",Indicators!C11,"-")</f>
        <v>-</v>
      </c>
    </row>
    <row r="9" spans="1:8" s="1" customFormat="1" hidden="1" x14ac:dyDescent="0.25">
      <c r="A9" s="2" t="str">
        <f>IF(Indicators!$Q$12="p",Indicators!D12,"-")</f>
        <v>-</v>
      </c>
      <c r="B9" s="3" t="str">
        <f>IF(Indicators!$Q$12="p",Indicators!E12,"-")</f>
        <v>-</v>
      </c>
      <c r="C9" s="2" t="str">
        <f>IF(Indicators!$Q$12="p",Indicators!F12,"-")</f>
        <v>-</v>
      </c>
      <c r="D9" s="3" t="str">
        <f>IF(Indicators!$Q$12="p",Indicators!G12,"-")</f>
        <v>-</v>
      </c>
      <c r="E9" s="2" t="str">
        <f>IF(Indicators!$Q$12="p",Indicators!H12,"-")</f>
        <v>-</v>
      </c>
      <c r="F9" s="3" t="str">
        <f>IF(Indicators!$Q$12="p",Indicators!I12,"-")</f>
        <v>-</v>
      </c>
      <c r="G9" s="2" t="str">
        <f>IF(Indicators!$Q$12="p",Indicators!J12,"-")</f>
        <v>-</v>
      </c>
      <c r="H9" s="3" t="str">
        <f>IF(Indicators!$Q$12="p",Indicators!K12,"-")</f>
        <v>-</v>
      </c>
    </row>
    <row r="10" spans="1:8" s="1" customFormat="1" hidden="1" x14ac:dyDescent="0.25">
      <c r="A10" s="1" t="str">
        <f>IF(Indicators!Q14="p",Indicators!C13,"-")</f>
        <v>-</v>
      </c>
    </row>
    <row r="11" spans="1:8" s="1" customFormat="1" hidden="1" x14ac:dyDescent="0.25">
      <c r="A11" s="2" t="str">
        <f>IF(Indicators!$Q$14="p",Indicators!D14,"-")</f>
        <v>-</v>
      </c>
      <c r="B11" s="3" t="str">
        <f>IF(Indicators!$Q$14="p",Indicators!E14,"-")</f>
        <v>-</v>
      </c>
      <c r="C11" s="2" t="str">
        <f>IF(Indicators!$Q$14="p",Indicators!F14,"-")</f>
        <v>-</v>
      </c>
      <c r="D11" s="3" t="str">
        <f>IF(Indicators!$Q$14="p",Indicators!G14,"-")</f>
        <v>-</v>
      </c>
      <c r="E11" s="2" t="str">
        <f>IF(Indicators!$Q$14="p",Indicators!H14,"-")</f>
        <v>-</v>
      </c>
      <c r="F11" s="3" t="str">
        <f>IF(Indicators!$Q$14="p",Indicators!I14,"-")</f>
        <v>-</v>
      </c>
      <c r="G11" s="2" t="str">
        <f>IF(Indicators!$Q$14="p",Indicators!J14,"-")</f>
        <v>-</v>
      </c>
      <c r="H11" s="3" t="str">
        <f>IF(Indicators!$Q$14="p",Indicators!K14,"-")</f>
        <v>-</v>
      </c>
    </row>
    <row r="12" spans="1:8" s="1" customFormat="1" hidden="1" x14ac:dyDescent="0.25">
      <c r="A12" s="1" t="str">
        <f>IF(Indicators!Q16="p",Indicators!C15,"-")</f>
        <v>-</v>
      </c>
    </row>
    <row r="13" spans="1:8" s="1" customFormat="1" hidden="1" x14ac:dyDescent="0.25">
      <c r="A13" s="2" t="str">
        <f>IF(Indicators!$Q$16="p",Indicators!D16,"-")</f>
        <v>-</v>
      </c>
      <c r="B13" s="3" t="str">
        <f>IF(Indicators!$Q$16="p",Indicators!E16,"-")</f>
        <v>-</v>
      </c>
      <c r="C13" s="2" t="str">
        <f>IF(Indicators!$Q$16="p",Indicators!F16,"-")</f>
        <v>-</v>
      </c>
      <c r="D13" s="3" t="str">
        <f>IF(Indicators!$Q$16="p",Indicators!G16,"-")</f>
        <v>-</v>
      </c>
      <c r="E13" s="2" t="str">
        <f>IF(Indicators!$Q$16="p",Indicators!H16,"-")</f>
        <v>-</v>
      </c>
      <c r="F13" s="3" t="str">
        <f>IF(Indicators!$Q$16="p",Indicators!I16,"-")</f>
        <v>-</v>
      </c>
      <c r="G13" s="2" t="str">
        <f>IF(Indicators!$Q$16="p",Indicators!J16,"-")</f>
        <v>-</v>
      </c>
      <c r="H13" s="3" t="str">
        <f>IF(Indicators!$Q$16="p",Indicators!K16,"-")</f>
        <v>-</v>
      </c>
    </row>
    <row r="14" spans="1:8" s="1" customFormat="1" hidden="1" x14ac:dyDescent="0.25">
      <c r="A14" s="1" t="str">
        <f>IF(Indicators!Q18="p",Indicators!C17,"-")</f>
        <v>-</v>
      </c>
    </row>
    <row r="15" spans="1:8" s="1" customFormat="1" hidden="1" x14ac:dyDescent="0.25">
      <c r="A15" s="2" t="str">
        <f>IF(Indicators!$Q$18="p",Indicators!D18,"-")</f>
        <v>-</v>
      </c>
      <c r="B15" s="3" t="str">
        <f>IF(Indicators!$Q$18="p",Indicators!E18,"-")</f>
        <v>-</v>
      </c>
      <c r="C15" s="2" t="str">
        <f>IF(Indicators!$Q$18="p",Indicators!F18,"-")</f>
        <v>-</v>
      </c>
      <c r="D15" s="3" t="str">
        <f>IF(Indicators!$Q$18="p",Indicators!G18,"-")</f>
        <v>-</v>
      </c>
      <c r="E15" s="2" t="str">
        <f>IF(Indicators!$Q$18="p",Indicators!H18,"-")</f>
        <v>-</v>
      </c>
      <c r="F15" s="3" t="str">
        <f>IF(Indicators!$Q$18="p",Indicators!I18,"-")</f>
        <v>-</v>
      </c>
      <c r="G15" s="2" t="str">
        <f>IF(Indicators!$Q$18="p",Indicators!J18,"-")</f>
        <v>-</v>
      </c>
      <c r="H15" s="3" t="str">
        <f>IF(Indicators!$Q$18="p",Indicators!K18,"-")</f>
        <v>-</v>
      </c>
    </row>
    <row r="16" spans="1:8" s="1" customFormat="1" hidden="1" x14ac:dyDescent="0.25">
      <c r="A16" s="1" t="str">
        <f>IF(Indicators!Q20="p",Indicators!C19,"-")</f>
        <v>-</v>
      </c>
    </row>
    <row r="17" spans="1:8" s="1" customFormat="1" hidden="1" x14ac:dyDescent="0.25">
      <c r="A17" s="2" t="str">
        <f>IF(Indicators!$Q$20="p",Indicators!D20,"-")</f>
        <v>-</v>
      </c>
      <c r="B17" s="3" t="str">
        <f>IF(Indicators!$Q$20="p",Indicators!E20,"-")</f>
        <v>-</v>
      </c>
      <c r="C17" s="2" t="str">
        <f>IF(Indicators!$Q$20="p",Indicators!F20,"-")</f>
        <v>-</v>
      </c>
      <c r="D17" s="3" t="str">
        <f>IF(Indicators!$Q$20="p",Indicators!G20,"-")</f>
        <v>-</v>
      </c>
      <c r="E17" s="2" t="str">
        <f>IF(Indicators!$Q$20="p",Indicators!H20,"-")</f>
        <v>-</v>
      </c>
      <c r="F17" s="3" t="str">
        <f>IF(Indicators!$Q$20="p",Indicators!I20,"-")</f>
        <v>-</v>
      </c>
      <c r="G17" s="2" t="str">
        <f>IF(Indicators!$Q$20="p",Indicators!J20,"-")</f>
        <v>-</v>
      </c>
      <c r="H17" s="3" t="str">
        <f>IF(Indicators!$Q$20="p",Indicators!K20,"-")</f>
        <v>-</v>
      </c>
    </row>
    <row r="18" spans="1:8" x14ac:dyDescent="0.25">
      <c r="A18" s="18" t="str">
        <f>IF(Indicators!Q25="p",Indicators!C24,"-")</f>
        <v>VLP is a right of the individual (or an obligation of a competent body).</v>
      </c>
    </row>
    <row r="19" spans="1:8" x14ac:dyDescent="0.25">
      <c r="A19" s="21">
        <f>IF(Indicators!$Q$25="p",Indicators!D25,"-")</f>
        <v>0</v>
      </c>
      <c r="B19" s="22" t="str">
        <f>IF(Indicators!$Q$25="p",Indicators!E25,"-")</f>
        <v xml:space="preserve">Completely true </v>
      </c>
      <c r="C19" s="21">
        <f>IF(Indicators!$Q$25="p",Indicators!F25,"-")</f>
        <v>0</v>
      </c>
      <c r="D19" s="22" t="str">
        <f>IF(Indicators!$Q$25="p",Indicators!G25,"-")</f>
        <v xml:space="preserve">Partly true </v>
      </c>
      <c r="E19" s="21">
        <f>IF(Indicators!$Q$25="p",Indicators!H25,"-")</f>
        <v>0</v>
      </c>
      <c r="F19" s="22" t="str">
        <f>IF(Indicators!$Q$25="p",Indicators!I25,"-")</f>
        <v xml:space="preserve">Slightly true </v>
      </c>
      <c r="G19" s="21">
        <f>IF(Indicators!$Q$25="p",Indicators!J25,"-")</f>
        <v>0</v>
      </c>
      <c r="H19" s="22" t="str">
        <f>IF(Indicators!$Q$25="p",Indicators!K25,"-")</f>
        <v xml:space="preserve">False </v>
      </c>
    </row>
    <row r="20" spans="1:8" x14ac:dyDescent="0.25">
      <c r="A20" s="18" t="str">
        <f>IF(Indicators!Q27="p",Indicators!C26,"-")</f>
        <v>VPL is regulated by national legislation.</v>
      </c>
    </row>
    <row r="21" spans="1:8" x14ac:dyDescent="0.25">
      <c r="A21" s="21">
        <f>IF(Indicators!$Q$27="p",Indicators!D27,"-")</f>
        <v>0</v>
      </c>
      <c r="B21" s="21" t="str">
        <f>IF(Indicators!$Q$27="p",Indicators!E27,"-")</f>
        <v xml:space="preserve">Completely true </v>
      </c>
      <c r="C21" s="21">
        <f>IF(Indicators!$Q$27="p",Indicators!F27,"-")</f>
        <v>0</v>
      </c>
      <c r="D21" s="21" t="str">
        <f>IF(Indicators!$Q$27="p",Indicators!G27,"-")</f>
        <v xml:space="preserve">Partly true </v>
      </c>
      <c r="E21" s="21">
        <f>IF(Indicators!$Q$27="p",Indicators!H27,"-")</f>
        <v>0</v>
      </c>
      <c r="F21" s="21" t="str">
        <f>IF(Indicators!$Q$27="p",Indicators!I27,"-")</f>
        <v xml:space="preserve">Slightly true </v>
      </c>
      <c r="G21" s="21">
        <f>IF(Indicators!$Q$27="p",Indicators!J27,"-")</f>
        <v>0</v>
      </c>
      <c r="H21" s="21" t="str">
        <f>IF(Indicators!$Q$27="p",Indicators!K27,"-")</f>
        <v xml:space="preserve">False </v>
      </c>
    </row>
    <row r="22" spans="1:8" x14ac:dyDescent="0.25">
      <c r="A22" s="18" t="str">
        <f>IF(Indicators!Q29="p",Indicators!C28,"-")</f>
        <v>Regulation of VLP covers all levels of education.</v>
      </c>
    </row>
    <row r="23" spans="1:8" x14ac:dyDescent="0.25">
      <c r="A23" s="21">
        <f>IF(Indicators!$Q$29="p",Indicators!D29,"-")</f>
        <v>0</v>
      </c>
      <c r="B23" s="21" t="str">
        <f>IF(Indicators!$Q$29="p",Indicators!E29,"-")</f>
        <v xml:space="preserve">Completely true </v>
      </c>
      <c r="C23" s="21">
        <f>IF(Indicators!$Q$29="p",Indicators!F29,"-")</f>
        <v>0</v>
      </c>
      <c r="D23" s="21" t="str">
        <f>IF(Indicators!$Q$29="p",Indicators!G29,"-")</f>
        <v xml:space="preserve">Partly true </v>
      </c>
      <c r="E23" s="21">
        <f>IF(Indicators!$Q$29="p",Indicators!H29,"-")</f>
        <v>0</v>
      </c>
      <c r="F23" s="21" t="str">
        <f>IF(Indicators!$Q$29="p",Indicators!I29,"-")</f>
        <v xml:space="preserve">Slightly true </v>
      </c>
      <c r="G23" s="21">
        <f>IF(Indicators!$Q$29="p",Indicators!J29,"-")</f>
        <v>0</v>
      </c>
      <c r="H23" s="21" t="str">
        <f>IF(Indicators!$Q$29="p",Indicators!K29,"-")</f>
        <v xml:space="preserve">False </v>
      </c>
    </row>
    <row r="24" spans="1:8" x14ac:dyDescent="0.25">
      <c r="A24" s="18" t="str">
        <f>IF(Indicators!Q31="p",Indicators!C30,"-")</f>
        <v>In case non-formal qualifications are related to the NQF they are included in the regulation of VPL.</v>
      </c>
    </row>
    <row r="25" spans="1:8" x14ac:dyDescent="0.25">
      <c r="A25" s="21">
        <f>IF(Indicators!$Q$31="p",Indicators!D31,"-")</f>
        <v>0</v>
      </c>
      <c r="B25" s="21" t="str">
        <f>IF(Indicators!$Q$31="p",Indicators!E31,"-")</f>
        <v xml:space="preserve">Completely true </v>
      </c>
      <c r="C25" s="21">
        <f>IF(Indicators!$Q$31="p",Indicators!F31,"-")</f>
        <v>0</v>
      </c>
      <c r="D25" s="21" t="str">
        <f>IF(Indicators!$Q$31="p",Indicators!G31,"-")</f>
        <v xml:space="preserve">Partly true </v>
      </c>
      <c r="E25" s="21">
        <f>IF(Indicators!$Q$31="p",Indicators!H31,"-")</f>
        <v>0</v>
      </c>
      <c r="F25" s="21" t="str">
        <f>IF(Indicators!$Q$31="p",Indicators!I31,"-")</f>
        <v xml:space="preserve">Slightly true </v>
      </c>
      <c r="G25" s="21">
        <f>IF(Indicators!$Q$31="p",Indicators!J31,"-")</f>
        <v>0</v>
      </c>
      <c r="H25" s="21" t="str">
        <f>IF(Indicators!$Q$31="p",Indicators!K31,"-")</f>
        <v xml:space="preserve">False </v>
      </c>
    </row>
    <row r="26" spans="1:8" x14ac:dyDescent="0.25">
      <c r="A26" s="18" t="str">
        <f>IF(Indicators!Q33="p",Indicators!C32,"-")</f>
        <v>In case the certification/assessment is carried out by a public authority, the individual should have a right to appeal.</v>
      </c>
    </row>
    <row r="27" spans="1:8" x14ac:dyDescent="0.25">
      <c r="A27" s="21">
        <f>IF(Indicators!$Q$33="p",Indicators!D33,"-")</f>
        <v>0</v>
      </c>
      <c r="B27" s="21" t="str">
        <f>IF(Indicators!$Q$33="p",Indicators!E33,"-")</f>
        <v xml:space="preserve">Completely true </v>
      </c>
      <c r="C27" s="21">
        <f>IF(Indicators!$Q$33="p",Indicators!F33,"-")</f>
        <v>0</v>
      </c>
      <c r="D27" s="21" t="str">
        <f>IF(Indicators!$Q$33="p",Indicators!G33,"-")</f>
        <v xml:space="preserve">Partly true </v>
      </c>
      <c r="E27" s="21">
        <f>IF(Indicators!$Q$33="p",Indicators!H33,"-")</f>
        <v>0</v>
      </c>
      <c r="F27" s="21" t="str">
        <f>IF(Indicators!$Q$33="p",Indicators!I33,"-")</f>
        <v xml:space="preserve">Slightly true </v>
      </c>
      <c r="G27" s="21">
        <f>IF(Indicators!$Q$33="p",Indicators!J33,"-")</f>
        <v>0</v>
      </c>
      <c r="H27" s="21" t="str">
        <f>IF(Indicators!$Q$33="p",Indicators!K33,"-")</f>
        <v xml:space="preserve">False </v>
      </c>
    </row>
    <row r="28" spans="1:8" s="1" customFormat="1" hidden="1" x14ac:dyDescent="0.25">
      <c r="A28" s="1" t="str">
        <f>IF(Indicators!Q37="p",Indicators!C36,"-")</f>
        <v>-</v>
      </c>
    </row>
    <row r="29" spans="1:8" s="1" customFormat="1" hidden="1" x14ac:dyDescent="0.25">
      <c r="A29" s="2" t="str">
        <f>IF(Indicators!$Q$37="p",Indicators!D37,"-")</f>
        <v>-</v>
      </c>
      <c r="B29" s="3" t="str">
        <f>IF(Indicators!$Q$37="p",Indicators!E37,"-")</f>
        <v>-</v>
      </c>
      <c r="C29" s="2" t="str">
        <f>IF(Indicators!$Q$37="p",Indicators!F37,"-")</f>
        <v>-</v>
      </c>
      <c r="D29" s="3" t="str">
        <f>IF(Indicators!$Q$37="p",Indicators!G37,"-")</f>
        <v>-</v>
      </c>
      <c r="E29" s="2" t="str">
        <f>IF(Indicators!$Q$37="p",Indicators!H37,"-")</f>
        <v>-</v>
      </c>
      <c r="F29" s="3" t="str">
        <f>IF(Indicators!$Q$37="p",Indicators!I37,"-")</f>
        <v>-</v>
      </c>
      <c r="G29" s="2" t="str">
        <f>IF(Indicators!$Q$37="p",Indicators!J37,"-")</f>
        <v>-</v>
      </c>
      <c r="H29" s="3" t="str">
        <f>IF(Indicators!$Q$37="p",Indicators!K37,"-")</f>
        <v>-</v>
      </c>
    </row>
    <row r="30" spans="1:8" s="1" customFormat="1" hidden="1" x14ac:dyDescent="0.25">
      <c r="A30" s="1" t="str">
        <f>IF(Indicators!Q39="p",Indicators!C38,"-")</f>
        <v>-</v>
      </c>
    </row>
    <row r="31" spans="1:8" s="1" customFormat="1" hidden="1" x14ac:dyDescent="0.25">
      <c r="A31" s="2" t="str">
        <f>IF(Indicators!$Q$39="p",Indicators!D39,"-")</f>
        <v>-</v>
      </c>
      <c r="B31" s="3" t="str">
        <f>IF(Indicators!$Q$39="p",Indicators!E39,"-")</f>
        <v>-</v>
      </c>
      <c r="C31" s="2" t="str">
        <f>IF(Indicators!$Q$39="p",Indicators!F39,"-")</f>
        <v>-</v>
      </c>
      <c r="D31" s="3" t="str">
        <f>IF(Indicators!$Q$39="p",Indicators!G39,"-")</f>
        <v>-</v>
      </c>
      <c r="E31" s="2" t="str">
        <f>IF(Indicators!$Q$39="p",Indicators!H39,"-")</f>
        <v>-</v>
      </c>
      <c r="F31" s="3" t="str">
        <f>IF(Indicators!$Q$39="p",Indicators!I39,"-")</f>
        <v>-</v>
      </c>
      <c r="G31" s="2" t="str">
        <f>IF(Indicators!$Q$39="p",Indicators!J39,"-")</f>
        <v>-</v>
      </c>
      <c r="H31" s="3" t="str">
        <f>IF(Indicators!$Q$39="p",Indicators!K39,"-")</f>
        <v>-</v>
      </c>
    </row>
    <row r="32" spans="1:8" s="1" customFormat="1" hidden="1" x14ac:dyDescent="0.25">
      <c r="A32" s="1" t="str">
        <f>IF(Indicators!Q41="p",Indicators!C40,"-")</f>
        <v>-</v>
      </c>
    </row>
    <row r="33" spans="1:8" s="1" customFormat="1" hidden="1" x14ac:dyDescent="0.25">
      <c r="A33" s="2" t="str">
        <f>IF(Indicators!$Q$41="p",Indicators!D41,"-")</f>
        <v>-</v>
      </c>
      <c r="B33" s="3" t="str">
        <f>IF(Indicators!$Q$41="p",Indicators!E41,"-")</f>
        <v>-</v>
      </c>
      <c r="C33" s="2" t="str">
        <f>IF(Indicators!$Q$41="p",Indicators!F41,"-")</f>
        <v>-</v>
      </c>
      <c r="D33" s="3" t="str">
        <f>IF(Indicators!$Q$41="p",Indicators!G41,"-")</f>
        <v>-</v>
      </c>
      <c r="E33" s="2" t="str">
        <f>IF(Indicators!$Q$41="p",Indicators!H41,"-")</f>
        <v>-</v>
      </c>
      <c r="F33" s="3" t="str">
        <f>IF(Indicators!$Q$41="p",Indicators!I41,"-")</f>
        <v>-</v>
      </c>
      <c r="G33" s="2" t="str">
        <f>IF(Indicators!$Q$41="p",Indicators!J41,"-")</f>
        <v>-</v>
      </c>
      <c r="H33" s="3" t="str">
        <f>IF(Indicators!$Q$41="p",Indicators!K41,"-")</f>
        <v>-</v>
      </c>
    </row>
    <row r="34" spans="1:8" s="1" customFormat="1" hidden="1" x14ac:dyDescent="0.25">
      <c r="A34" s="1" t="str">
        <f>IF(Indicators!Q43="p",Indicators!C42,"-")</f>
        <v>-</v>
      </c>
    </row>
    <row r="35" spans="1:8" s="1" customFormat="1" hidden="1" x14ac:dyDescent="0.25">
      <c r="A35" s="2" t="str">
        <f>IF(Indicators!$Q$43="p",Indicators!D43,"-")</f>
        <v>-</v>
      </c>
      <c r="B35" s="3" t="str">
        <f>IF(Indicators!$Q$43="p",Indicators!E43,"-")</f>
        <v>-</v>
      </c>
      <c r="C35" s="2" t="str">
        <f>IF(Indicators!$Q$43="p",Indicators!F43,"-")</f>
        <v>-</v>
      </c>
      <c r="D35" s="3" t="str">
        <f>IF(Indicators!$Q$43="p",Indicators!G43,"-")</f>
        <v>-</v>
      </c>
      <c r="E35" s="2" t="str">
        <f>IF(Indicators!$Q$43="p",Indicators!H43,"-")</f>
        <v>-</v>
      </c>
      <c r="F35" s="3" t="str">
        <f>IF(Indicators!$Q$43="p",Indicators!I43,"-")</f>
        <v>-</v>
      </c>
      <c r="G35" s="2" t="str">
        <f>IF(Indicators!$Q$43="p",Indicators!J43,"-")</f>
        <v>-</v>
      </c>
      <c r="H35" s="3" t="str">
        <f>IF(Indicators!$Q$43="p",Indicators!K43,"-")</f>
        <v>-</v>
      </c>
    </row>
    <row r="36" spans="1:8" s="1" customFormat="1" hidden="1" x14ac:dyDescent="0.25">
      <c r="A36" s="1" t="str">
        <f>IF(Indicators!Q45="p",Indicators!C44,"-")</f>
        <v>-</v>
      </c>
    </row>
    <row r="37" spans="1:8" s="1" customFormat="1" hidden="1" x14ac:dyDescent="0.25">
      <c r="A37" s="2" t="str">
        <f>IF(Indicators!$Q$45="p",Indicators!D45,"-")</f>
        <v>-</v>
      </c>
      <c r="B37" s="3" t="str">
        <f>IF(Indicators!$Q$45="p",Indicators!E45,"-")</f>
        <v>-</v>
      </c>
      <c r="C37" s="2" t="str">
        <f>IF(Indicators!$Q$45="p",Indicators!F45,"-")</f>
        <v>-</v>
      </c>
      <c r="D37" s="3" t="str">
        <f>IF(Indicators!$Q$45="p",Indicators!G45,"-")</f>
        <v>-</v>
      </c>
      <c r="E37" s="2" t="str">
        <f>IF(Indicators!$Q$45="p",Indicators!H45,"-")</f>
        <v>-</v>
      </c>
      <c r="F37" s="3" t="str">
        <f>IF(Indicators!$Q$45="p",Indicators!I45,"-")</f>
        <v>-</v>
      </c>
      <c r="G37" s="2" t="str">
        <f>IF(Indicators!$Q$45="p",Indicators!J45,"-")</f>
        <v>-</v>
      </c>
      <c r="H37" s="3" t="str">
        <f>IF(Indicators!$Q$45="p",Indicators!K45,"-")</f>
        <v>-</v>
      </c>
    </row>
    <row r="38" spans="1:8" x14ac:dyDescent="0.25">
      <c r="A38" s="18" t="str">
        <f>IF(Indicators!Q49="p",Indicators!C48,"-")</f>
        <v>The education of VPL practitioners (e.g. guidance counsellors and teachers) is regulated at a national level and includes mandatory courses in VPL.</v>
      </c>
    </row>
    <row r="39" spans="1:8" x14ac:dyDescent="0.25">
      <c r="A39" s="21">
        <f>IF(Indicators!$Q$49="p",Indicators!D49,"-")</f>
        <v>0</v>
      </c>
      <c r="B39" s="22" t="str">
        <f>IF(Indicators!$Q$49="p",Indicators!E49,"-")</f>
        <v xml:space="preserve">Completely true </v>
      </c>
      <c r="C39" s="21">
        <f>IF(Indicators!$Q$49="p",Indicators!F49,"-")</f>
        <v>0</v>
      </c>
      <c r="D39" s="22" t="str">
        <f>IF(Indicators!$Q$49="p",Indicators!G49,"-")</f>
        <v xml:space="preserve">Partly true </v>
      </c>
      <c r="E39" s="21">
        <f>IF(Indicators!$Q$49="p",Indicators!H49,"-")</f>
        <v>0</v>
      </c>
      <c r="F39" s="22" t="str">
        <f>IF(Indicators!$Q$49="p",Indicators!I49,"-")</f>
        <v xml:space="preserve">Slightly true </v>
      </c>
      <c r="G39" s="21">
        <f>IF(Indicators!$Q$49="p",Indicators!J49,"-")</f>
        <v>0</v>
      </c>
      <c r="H39" s="22" t="str">
        <f>IF(Indicators!$Q$49="p",Indicators!K49,"-")</f>
        <v xml:space="preserve">False  </v>
      </c>
    </row>
    <row r="40" spans="1:8" x14ac:dyDescent="0.25">
      <c r="A40" s="18" t="str">
        <f>IF(Indicators!Q51="p",Indicators!C50,"-")</f>
        <v>Competence standards for VPL practitioners are defined and must be met.</v>
      </c>
    </row>
    <row r="41" spans="1:8" x14ac:dyDescent="0.25">
      <c r="A41" s="21">
        <f>IF(Indicators!$Q$51="p",Indicators!D51,"-")</f>
        <v>0</v>
      </c>
      <c r="B41" s="22" t="str">
        <f>IF(Indicators!$Q$51="p",Indicators!E51,"-")</f>
        <v xml:space="preserve">Completely true </v>
      </c>
      <c r="C41" s="21">
        <f>IF(Indicators!$Q$51="p",Indicators!F51,"-")</f>
        <v>0</v>
      </c>
      <c r="D41" s="22" t="str">
        <f>IF(Indicators!$Q$51="p",Indicators!G51,"-")</f>
        <v xml:space="preserve">Partly true </v>
      </c>
      <c r="E41" s="21">
        <f>IF(Indicators!$Q$51="p",Indicators!H51,"-")</f>
        <v>0</v>
      </c>
      <c r="F41" s="22" t="str">
        <f>IF(Indicators!$Q$51="p",Indicators!I51,"-")</f>
        <v xml:space="preserve">Slightly true </v>
      </c>
      <c r="G41" s="21">
        <f>IF(Indicators!$Q$51="p",Indicators!J51,"-")</f>
        <v>0</v>
      </c>
      <c r="H41" s="22" t="str">
        <f>IF(Indicators!$Q$51="p",Indicators!K51,"-")</f>
        <v xml:space="preserve">False  </v>
      </c>
    </row>
    <row r="42" spans="1:8" s="1" customFormat="1" hidden="1" x14ac:dyDescent="0.25">
      <c r="A42" s="1" t="str">
        <f>IF(Indicators!Q53="p",Indicators!C52,"-")</f>
        <v>-</v>
      </c>
    </row>
    <row r="43" spans="1:8" s="1" customFormat="1" hidden="1" x14ac:dyDescent="0.25">
      <c r="A43" s="2" t="str">
        <f>IF(Indicators!$Q$53="p",Indicators!D53,"-")</f>
        <v>-</v>
      </c>
      <c r="B43" s="3" t="str">
        <f>IF(Indicators!$Q$53="p",Indicators!E53,"-")</f>
        <v>-</v>
      </c>
      <c r="C43" s="2" t="str">
        <f>IF(Indicators!$Q$53="p",Indicators!F53,"-")</f>
        <v>-</v>
      </c>
      <c r="D43" s="3" t="str">
        <f>IF(Indicators!$Q$53="p",Indicators!G53,"-")</f>
        <v>-</v>
      </c>
      <c r="E43" s="2" t="str">
        <f>IF(Indicators!$Q$53="p",Indicators!H53,"-")</f>
        <v>-</v>
      </c>
      <c r="F43" s="3" t="str">
        <f>IF(Indicators!$Q$53="p",Indicators!I53,"-")</f>
        <v>-</v>
      </c>
      <c r="G43" s="2" t="str">
        <f>IF(Indicators!$Q$53="p",Indicators!J53,"-")</f>
        <v>-</v>
      </c>
      <c r="H43" s="3" t="str">
        <f>IF(Indicators!$Q$53="p",Indicators!K53,"-")</f>
        <v>-</v>
      </c>
    </row>
    <row r="44" spans="1:8" x14ac:dyDescent="0.25">
      <c r="A44" s="18" t="str">
        <f>IF(Indicators!Q57="p",Indicators!C56,"-")</f>
        <v xml:space="preserve">National criteria and guidelines obligatory for VPL coordinators are in place. </v>
      </c>
    </row>
    <row r="45" spans="1:8" x14ac:dyDescent="0.25">
      <c r="A45" s="21">
        <f>IF(Indicators!$Q$57="p",Indicators!D57,"-")</f>
        <v>0</v>
      </c>
      <c r="B45" s="22" t="str">
        <f>IF(Indicators!$Q$57="p",Indicators!E57,"-")</f>
        <v xml:space="preserve">Completely true </v>
      </c>
      <c r="C45" s="21">
        <f>IF(Indicators!$Q$57="p",Indicators!F57,"-")</f>
        <v>0</v>
      </c>
      <c r="D45" s="22" t="str">
        <f>IF(Indicators!$Q$57="p",Indicators!G57,"-")</f>
        <v xml:space="preserve">Partly true </v>
      </c>
      <c r="E45" s="21">
        <f>IF(Indicators!$Q$57="p",Indicators!H57,"-")</f>
        <v>0</v>
      </c>
      <c r="F45" s="22" t="str">
        <f>IF(Indicators!$Q$57="p",Indicators!I57,"-")</f>
        <v xml:space="preserve">Slightly true </v>
      </c>
      <c r="G45" s="21">
        <f>IF(Indicators!$Q$57="p",Indicators!J57,"-")</f>
        <v>0</v>
      </c>
      <c r="H45" s="22" t="str">
        <f>IF(Indicators!$Q$57="p",Indicators!K57,"-")</f>
        <v xml:space="preserve">False  </v>
      </c>
    </row>
    <row r="46" spans="1:8" x14ac:dyDescent="0.25">
      <c r="A46" s="18" t="str">
        <f>IF(Indicators!Q59="p",Indicators!C58,"-")</f>
        <v>Providers coordinating VPL processes are certified by a national body or are authorized to carry out their activities.</v>
      </c>
    </row>
    <row r="47" spans="1:8" x14ac:dyDescent="0.25">
      <c r="A47" s="21">
        <f>IF(Indicators!$Q$59="p",Indicators!D59,"-")</f>
        <v>0</v>
      </c>
      <c r="B47" s="22" t="str">
        <f>IF(Indicators!$Q$59="p",Indicators!E59,"-")</f>
        <v xml:space="preserve">Completely true </v>
      </c>
      <c r="C47" s="21">
        <f>IF(Indicators!$Q$59="p",Indicators!F59,"-")</f>
        <v>0</v>
      </c>
      <c r="D47" s="22" t="str">
        <f>IF(Indicators!$Q$59="p",Indicators!G59,"-")</f>
        <v xml:space="preserve">Partly true </v>
      </c>
      <c r="E47" s="21">
        <f>IF(Indicators!$Q$59="p",Indicators!H59,"-")</f>
        <v>0</v>
      </c>
      <c r="F47" s="22" t="str">
        <f>IF(Indicators!$Q$59="p",Indicators!I59,"-")</f>
        <v xml:space="preserve">Slightly true </v>
      </c>
      <c r="G47" s="21">
        <f>IF(Indicators!$Q$59="p",Indicators!J59,"-")</f>
        <v>0</v>
      </c>
      <c r="H47" s="22" t="str">
        <f>IF(Indicators!$Q$59="p",Indicators!K59,"-")</f>
        <v xml:space="preserve">False  </v>
      </c>
    </row>
    <row r="48" spans="1:8" s="1" customFormat="1" hidden="1" x14ac:dyDescent="0.25">
      <c r="A48" s="1" t="str">
        <f>IF(Indicators!Q61="p",Indicators!C60,"-")</f>
        <v>-</v>
      </c>
    </row>
    <row r="49" spans="1:8" s="1" customFormat="1" hidden="1" x14ac:dyDescent="0.25">
      <c r="A49" s="2" t="str">
        <f>IF(Indicators!$Q$61="p",Indicators!D61,"-")</f>
        <v>-</v>
      </c>
      <c r="B49" s="3" t="str">
        <f>IF(Indicators!$Q$61="p",Indicators!E61,"-")</f>
        <v>-</v>
      </c>
      <c r="C49" s="2" t="str">
        <f>IF(Indicators!$Q$61="p",Indicators!F61,"-")</f>
        <v>-</v>
      </c>
      <c r="D49" s="3" t="str">
        <f>IF(Indicators!$Q$61="p",Indicators!G61,"-")</f>
        <v>-</v>
      </c>
      <c r="E49" s="2" t="str">
        <f>IF(Indicators!$Q$61="p",Indicators!H61,"-")</f>
        <v>-</v>
      </c>
      <c r="F49" s="3" t="str">
        <f>IF(Indicators!$Q$61="p",Indicators!I61,"-")</f>
        <v>-</v>
      </c>
      <c r="G49" s="2" t="str">
        <f>IF(Indicators!$Q$61="p",Indicators!J61,"-")</f>
        <v>-</v>
      </c>
      <c r="H49" s="3" t="str">
        <f>IF(Indicators!$Q$61="p",Indicators!K61,"-")</f>
        <v>-</v>
      </c>
    </row>
    <row r="50" spans="1:8" s="1" customFormat="1" hidden="1" x14ac:dyDescent="0.25">
      <c r="A50" s="1" t="str">
        <f>IF(Indicators!Q65="p",Indicators!C64,"-")</f>
        <v>-</v>
      </c>
    </row>
    <row r="51" spans="1:8" s="1" customFormat="1" hidden="1" x14ac:dyDescent="0.25">
      <c r="A51" s="2" t="str">
        <f>IF(Indicators!$Q$65="p",Indicators!D65,"-")</f>
        <v>-</v>
      </c>
      <c r="B51" s="3" t="str">
        <f>IF(Indicators!$Q$65="p",Indicators!E65,"-")</f>
        <v>-</v>
      </c>
      <c r="C51" s="2" t="str">
        <f>IF(Indicators!$Q$65="p",Indicators!F65,"-")</f>
        <v>-</v>
      </c>
      <c r="D51" s="3" t="str">
        <f>IF(Indicators!$Q$65="p",Indicators!G65,"-")</f>
        <v>-</v>
      </c>
      <c r="E51" s="2" t="str">
        <f>IF(Indicators!$Q$65="p",Indicators!H65,"-")</f>
        <v>-</v>
      </c>
      <c r="F51" s="3" t="str">
        <f>IF(Indicators!$Q$65="p",Indicators!I65,"-")</f>
        <v>-</v>
      </c>
      <c r="G51" s="2" t="str">
        <f>IF(Indicators!$Q$65="p",Indicators!J65,"-")</f>
        <v>-</v>
      </c>
      <c r="H51" s="3" t="str">
        <f>IF(Indicators!$Q$65="p",Indicators!K65,"-")</f>
        <v>-</v>
      </c>
    </row>
    <row r="52" spans="1:8" s="1" customFormat="1" hidden="1" x14ac:dyDescent="0.25">
      <c r="A52" s="1" t="str">
        <f>IF(Indicators!Q69="p",Indicators!C68,"-")</f>
        <v>-</v>
      </c>
    </row>
    <row r="53" spans="1:8" s="1" customFormat="1" hidden="1" x14ac:dyDescent="0.25">
      <c r="A53" s="2" t="str">
        <f>IF(Indicators!$Q$69="p",Indicators!D69,"-")</f>
        <v>-</v>
      </c>
      <c r="B53" s="3" t="str">
        <f>IF(Indicators!$Q$69="p",Indicators!E69,"-")</f>
        <v>-</v>
      </c>
      <c r="C53" s="2" t="str">
        <f>IF(Indicators!$Q$69="p",Indicators!F69,"-")</f>
        <v>-</v>
      </c>
      <c r="D53" s="3" t="str">
        <f>IF(Indicators!$Q$69="p",Indicators!G69,"-")</f>
        <v>-</v>
      </c>
      <c r="E53" s="2" t="str">
        <f>IF(Indicators!$Q$69="p",Indicators!H69,"-")</f>
        <v>-</v>
      </c>
      <c r="F53" s="3" t="str">
        <f>IF(Indicators!$Q$69="p",Indicators!I69,"-")</f>
        <v>-</v>
      </c>
      <c r="G53" s="2" t="str">
        <f>IF(Indicators!$Q$69="p",Indicators!J69,"-")</f>
        <v>-</v>
      </c>
      <c r="H53" s="3" t="str">
        <f>IF(Indicators!$Q$69="p",Indicators!K69,"-")</f>
        <v>-</v>
      </c>
    </row>
    <row r="54" spans="1:8" s="1" customFormat="1" hidden="1" x14ac:dyDescent="0.25">
      <c r="A54" s="1" t="str">
        <f>IF(Indicators!Q71="p",Indicators!C70,"-")</f>
        <v>-</v>
      </c>
    </row>
    <row r="55" spans="1:8" s="1" customFormat="1" hidden="1" x14ac:dyDescent="0.25">
      <c r="A55" s="2" t="str">
        <f>IF(Indicators!$Q$71="p",Indicators!D71,"-")</f>
        <v>-</v>
      </c>
      <c r="B55" s="3" t="str">
        <f>IF(Indicators!$Q$71="p",Indicators!E71,"-")</f>
        <v>-</v>
      </c>
      <c r="C55" s="2" t="str">
        <f>IF(Indicators!$Q$71="p",Indicators!F71,"-")</f>
        <v>-</v>
      </c>
      <c r="D55" s="3" t="str">
        <f>IF(Indicators!$Q$71="p",Indicators!G71,"-")</f>
        <v>-</v>
      </c>
      <c r="E55" s="2" t="str">
        <f>IF(Indicators!$Q$71="p",Indicators!H71,"-")</f>
        <v>-</v>
      </c>
      <c r="F55" s="3" t="str">
        <f>IF(Indicators!$Q$71="p",Indicators!I71,"-")</f>
        <v>-</v>
      </c>
      <c r="G55" s="2" t="str">
        <f>IF(Indicators!$Q$71="p",Indicators!J71,"-")</f>
        <v>-</v>
      </c>
      <c r="H55" s="3" t="str">
        <f>IF(Indicators!$Q$71="p",Indicators!K71,"-")</f>
        <v>-</v>
      </c>
    </row>
    <row r="56" spans="1:8" s="1" customFormat="1" hidden="1" x14ac:dyDescent="0.25">
      <c r="A56" s="1" t="str">
        <f>IF(Indicators!Q73="p",Indicators!C72,"-")</f>
        <v>-</v>
      </c>
    </row>
    <row r="57" spans="1:8" s="1" customFormat="1" hidden="1" x14ac:dyDescent="0.25">
      <c r="A57" s="2" t="str">
        <f>IF(Indicators!$Q$73="p",Indicators!D73,"-")</f>
        <v>-</v>
      </c>
      <c r="B57" s="3" t="str">
        <f>IF(Indicators!$Q$73="p",Indicators!E73,"-")</f>
        <v>-</v>
      </c>
      <c r="C57" s="2" t="str">
        <f>IF(Indicators!$Q$73="p",Indicators!F73,"-")</f>
        <v>-</v>
      </c>
      <c r="D57" s="3" t="str">
        <f>IF(Indicators!$Q$73="p",Indicators!G73,"-")</f>
        <v>-</v>
      </c>
      <c r="E57" s="2" t="str">
        <f>IF(Indicators!$Q$73="p",Indicators!H73,"-")</f>
        <v>-</v>
      </c>
      <c r="F57" s="3" t="str">
        <f>IF(Indicators!$Q$73="p",Indicators!I73,"-")</f>
        <v>-</v>
      </c>
      <c r="G57" s="2" t="str">
        <f>IF(Indicators!$Q$73="p",Indicators!J73,"-")</f>
        <v>-</v>
      </c>
      <c r="H57" s="3" t="str">
        <f>IF(Indicators!$Q$73="p",Indicators!K73,"-")</f>
        <v>-</v>
      </c>
    </row>
    <row r="58" spans="1:8" s="1" customFormat="1" hidden="1" x14ac:dyDescent="0.25">
      <c r="A58" s="1" t="str">
        <f>IF(Indicators!Q75="p",Indicators!C74,"-")</f>
        <v>-</v>
      </c>
    </row>
    <row r="59" spans="1:8" s="1" customFormat="1" hidden="1" x14ac:dyDescent="0.25">
      <c r="A59" s="2" t="str">
        <f>IF(Indicators!$Q$75="p",Indicators!D75,"-")</f>
        <v>-</v>
      </c>
      <c r="B59" s="3" t="str">
        <f>IF(Indicators!$Q$75="p",Indicators!E75,"-")</f>
        <v>-</v>
      </c>
      <c r="C59" s="2" t="str">
        <f>IF(Indicators!$Q$75="p",Indicators!F75,"-")</f>
        <v>-</v>
      </c>
      <c r="D59" s="3" t="str">
        <f>IF(Indicators!$Q$75="p",Indicators!G75,"-")</f>
        <v>-</v>
      </c>
      <c r="E59" s="2" t="str">
        <f>IF(Indicators!$Q$75="p",Indicators!H75,"-")</f>
        <v>-</v>
      </c>
      <c r="F59" s="3" t="str">
        <f>IF(Indicators!$Q$75="p",Indicators!I75,"-")</f>
        <v>-</v>
      </c>
      <c r="G59" s="2" t="str">
        <f>IF(Indicators!$Q$75="p",Indicators!J75,"-")</f>
        <v>-</v>
      </c>
      <c r="H59" s="3" t="str">
        <f>IF(Indicators!$Q$75="p",Indicators!K75,"-")</f>
        <v>-</v>
      </c>
    </row>
    <row r="60" spans="1:8" s="1" customFormat="1" hidden="1" x14ac:dyDescent="0.25">
      <c r="A60" s="1" t="str">
        <f>IF(Indicators!Q79="p",Indicators!C78,"-")</f>
        <v>-</v>
      </c>
    </row>
    <row r="61" spans="1:8" s="1" customFormat="1" hidden="1" x14ac:dyDescent="0.25">
      <c r="A61" s="2" t="str">
        <f>IF(Indicators!$Q$79="p",Indicators!D79,"-")</f>
        <v>-</v>
      </c>
      <c r="B61" s="3" t="str">
        <f>IF(Indicators!$Q$79="p",Indicators!E79,"-")</f>
        <v>-</v>
      </c>
      <c r="C61" s="2" t="str">
        <f>IF(Indicators!$Q$79="p",Indicators!F79,"-")</f>
        <v>-</v>
      </c>
      <c r="D61" s="3" t="str">
        <f>IF(Indicators!$Q$79="p",Indicators!G79,"-")</f>
        <v>-</v>
      </c>
      <c r="E61" s="2" t="str">
        <f>IF(Indicators!$Q$79="p",Indicators!H79,"-")</f>
        <v>-</v>
      </c>
      <c r="F61" s="3" t="str">
        <f>IF(Indicators!$Q$79="p",Indicators!I79,"-")</f>
        <v>-</v>
      </c>
      <c r="G61" s="2" t="str">
        <f>IF(Indicators!$Q$79="p",Indicators!J79,"-")</f>
        <v>-</v>
      </c>
      <c r="H61" s="3" t="str">
        <f>IF(Indicators!$Q$79="p",Indicators!K79,"-")</f>
        <v>-</v>
      </c>
    </row>
    <row r="62" spans="1:8" s="1" customFormat="1" hidden="1" x14ac:dyDescent="0.25">
      <c r="A62" s="1" t="str">
        <f>IF(Indicators!Q81="p",Indicators!C80,"-")</f>
        <v>-</v>
      </c>
    </row>
    <row r="63" spans="1:8" s="1" customFormat="1" hidden="1" x14ac:dyDescent="0.25">
      <c r="A63" s="2" t="str">
        <f>IF(Indicators!$Q$81="p",Indicators!D81,"-")</f>
        <v>-</v>
      </c>
      <c r="B63" s="3" t="str">
        <f>IF(Indicators!$Q$81="p",Indicators!E81,"-")</f>
        <v>-</v>
      </c>
      <c r="C63" s="2" t="str">
        <f>IF(Indicators!$Q$81="p",Indicators!F81,"-")</f>
        <v>-</v>
      </c>
      <c r="D63" s="3" t="str">
        <f>IF(Indicators!$Q$81="p",Indicators!G81,"-")</f>
        <v>-</v>
      </c>
      <c r="E63" s="2" t="str">
        <f>IF(Indicators!$Q$81="p",Indicators!H81,"-")</f>
        <v>-</v>
      </c>
      <c r="F63" s="3" t="str">
        <f>IF(Indicators!$Q$81="p",Indicators!I81,"-")</f>
        <v>-</v>
      </c>
      <c r="G63" s="2" t="str">
        <f>IF(Indicators!$Q$81="p",Indicators!J81,"-")</f>
        <v>-</v>
      </c>
      <c r="H63" s="3" t="str">
        <f>IF(Indicators!$Q$81="p",Indicators!K81,"-")</f>
        <v>-</v>
      </c>
    </row>
    <row r="64" spans="1:8" s="1" customFormat="1" hidden="1" x14ac:dyDescent="0.25">
      <c r="A64" s="1" t="str">
        <f>IF(Indicators!Q83="p",Indicators!C82,"-")</f>
        <v>-</v>
      </c>
    </row>
    <row r="65" spans="1:8" s="1" customFormat="1" hidden="1" x14ac:dyDescent="0.25">
      <c r="A65" s="2" t="str">
        <f>IF(Indicators!$Q$83="p",Indicators!D83,"-")</f>
        <v>-</v>
      </c>
      <c r="B65" s="3" t="str">
        <f>IF(Indicators!$Q$83="p",Indicators!E83,"-")</f>
        <v>-</v>
      </c>
      <c r="C65" s="2" t="str">
        <f>IF(Indicators!$Q$83="p",Indicators!F83,"-")</f>
        <v>-</v>
      </c>
      <c r="D65" s="3" t="str">
        <f>IF(Indicators!$Q$83="p",Indicators!G83,"-")</f>
        <v>-</v>
      </c>
      <c r="E65" s="2" t="str">
        <f>IF(Indicators!$Q$83="p",Indicators!H83,"-")</f>
        <v>-</v>
      </c>
      <c r="F65" s="3" t="str">
        <f>IF(Indicators!$Q$83="p",Indicators!I83,"-")</f>
        <v>-</v>
      </c>
      <c r="G65" s="2" t="str">
        <f>IF(Indicators!$Q$83="p",Indicators!J83,"-")</f>
        <v>-</v>
      </c>
      <c r="H65" s="3" t="str">
        <f>IF(Indicators!$Q$83="p",Indicators!K83,"-")</f>
        <v>-</v>
      </c>
    </row>
    <row r="66" spans="1:8" s="1" customFormat="1" hidden="1" x14ac:dyDescent="0.25">
      <c r="A66" s="1" t="str">
        <f>IF(Indicators!Q87="p",Indicators!C86,"-")</f>
        <v>-</v>
      </c>
    </row>
    <row r="67" spans="1:8" s="1" customFormat="1" hidden="1" x14ac:dyDescent="0.25">
      <c r="A67" s="2" t="str">
        <f>IF(Indicators!$Q$87="p",Indicators!D87,"-")</f>
        <v>-</v>
      </c>
      <c r="B67" s="3" t="str">
        <f>IF(Indicators!$Q$87="p",Indicators!E87,"-")</f>
        <v>-</v>
      </c>
      <c r="C67" s="2" t="str">
        <f>IF(Indicators!$Q$87="p",Indicators!F87,"-")</f>
        <v>-</v>
      </c>
      <c r="D67" s="3" t="str">
        <f>IF(Indicators!$Q$87="p",Indicators!G87,"-")</f>
        <v>-</v>
      </c>
      <c r="E67" s="2" t="str">
        <f>IF(Indicators!$Q$87="p",Indicators!H87,"-")</f>
        <v>-</v>
      </c>
      <c r="F67" s="3" t="str">
        <f>IF(Indicators!$Q$87="p",Indicators!I87,"-")</f>
        <v>-</v>
      </c>
      <c r="G67" s="2" t="str">
        <f>IF(Indicators!$Q$87="p",Indicators!J87,"-")</f>
        <v>-</v>
      </c>
      <c r="H67" s="3" t="str">
        <f>IF(Indicators!$Q$87="p",Indicators!K87,"-")</f>
        <v>-</v>
      </c>
    </row>
    <row r="68" spans="1:8" s="1" customFormat="1" hidden="1" x14ac:dyDescent="0.25">
      <c r="A68" s="1" t="str">
        <f>IF(Indicators!Q89="p",Indicators!C88,"-")</f>
        <v>-</v>
      </c>
    </row>
    <row r="69" spans="1:8" s="1" customFormat="1" hidden="1" x14ac:dyDescent="0.25">
      <c r="A69" s="2" t="str">
        <f>IF(Indicators!$Q$89="p",Indicators!D89,"-")</f>
        <v>-</v>
      </c>
      <c r="B69" s="3" t="str">
        <f>IF(Indicators!$Q$89="p",Indicators!E89,"-")</f>
        <v>-</v>
      </c>
      <c r="C69" s="2" t="str">
        <f>IF(Indicators!$Q$89="p",Indicators!F89,"-")</f>
        <v>-</v>
      </c>
      <c r="D69" s="3" t="str">
        <f>IF(Indicators!$Q$89="p",Indicators!G89,"-")</f>
        <v>-</v>
      </c>
      <c r="E69" s="2" t="str">
        <f>IF(Indicators!$Q$89="p",Indicators!H89,"-")</f>
        <v>-</v>
      </c>
      <c r="F69" s="3" t="str">
        <f>IF(Indicators!$Q$89="p",Indicators!I89,"-")</f>
        <v>-</v>
      </c>
      <c r="G69" s="2" t="str">
        <f>IF(Indicators!$Q$89="p",Indicators!J89,"-")</f>
        <v>-</v>
      </c>
      <c r="H69" s="3" t="str">
        <f>IF(Indicators!$Q$89="p",Indicators!K89,"-")</f>
        <v>-</v>
      </c>
    </row>
    <row r="70" spans="1:8" s="1" customFormat="1" hidden="1" x14ac:dyDescent="0.25">
      <c r="A70" s="1" t="str">
        <f>IF(Indicators!Q91="p",Indicators!C90,"-")</f>
        <v>-</v>
      </c>
    </row>
    <row r="71" spans="1:8" s="1" customFormat="1" hidden="1" x14ac:dyDescent="0.25">
      <c r="A71" s="2" t="str">
        <f>IF(Indicators!$Q$91="p",Indicators!D91,"-")</f>
        <v>-</v>
      </c>
      <c r="B71" s="3" t="str">
        <f>IF(Indicators!$Q$91="p",Indicators!E91,"-")</f>
        <v>-</v>
      </c>
      <c r="C71" s="2" t="str">
        <f>IF(Indicators!$Q$91="p",Indicators!F91,"-")</f>
        <v>-</v>
      </c>
      <c r="D71" s="3" t="str">
        <f>IF(Indicators!$Q$91="p",Indicators!G91,"-")</f>
        <v>-</v>
      </c>
      <c r="E71" s="2" t="str">
        <f>IF(Indicators!$Q$91="p",Indicators!H91,"-")</f>
        <v>-</v>
      </c>
      <c r="F71" s="3" t="str">
        <f>IF(Indicators!$Q$91="p",Indicators!I91,"-")</f>
        <v>-</v>
      </c>
      <c r="G71" s="2" t="str">
        <f>IF(Indicators!$Q$91="p",Indicators!J91,"-")</f>
        <v>-</v>
      </c>
      <c r="H71" s="3" t="str">
        <f>IF(Indicators!$Q$91="p",Indicators!K91,"-")</f>
        <v>-</v>
      </c>
    </row>
    <row r="72" spans="1:8" s="1" customFormat="1" hidden="1" x14ac:dyDescent="0.25">
      <c r="A72" s="1" t="str">
        <f>IF(Indicators!Q96="p",Indicators!C95,"-")</f>
        <v>-</v>
      </c>
    </row>
    <row r="73" spans="1:8" s="1" customFormat="1" hidden="1" x14ac:dyDescent="0.25">
      <c r="A73" s="2" t="str">
        <f>IF(Indicators!$Q$96="p",Indicators!D96,"-")</f>
        <v>-</v>
      </c>
      <c r="B73" s="3" t="str">
        <f>IF(Indicators!$Q$96="p",Indicators!E96,"-")</f>
        <v>-</v>
      </c>
      <c r="C73" s="2" t="str">
        <f>IF(Indicators!$Q$96="p",Indicators!F96,"-")</f>
        <v>-</v>
      </c>
      <c r="D73" s="3" t="str">
        <f>IF(Indicators!$Q$96="p",Indicators!G96,"-")</f>
        <v>-</v>
      </c>
      <c r="E73" s="2" t="str">
        <f>IF(Indicators!$Q$96="p",Indicators!H96,"-")</f>
        <v>-</v>
      </c>
      <c r="F73" s="3" t="str">
        <f>IF(Indicators!$Q$96="p",Indicators!I96,"-")</f>
        <v>-</v>
      </c>
      <c r="G73" s="2" t="str">
        <f>IF(Indicators!$Q$96="p",Indicators!J96,"-")</f>
        <v>-</v>
      </c>
      <c r="H73" s="3" t="str">
        <f>IF(Indicators!$Q$96="p",Indicators!K96,"-")</f>
        <v>-</v>
      </c>
    </row>
    <row r="74" spans="1:8" s="1" customFormat="1" hidden="1" x14ac:dyDescent="0.25">
      <c r="A74" s="1" t="str">
        <f>IF(Indicators!Q98="p",Indicators!C97,"-")</f>
        <v>-</v>
      </c>
    </row>
    <row r="75" spans="1:8" s="1" customFormat="1" hidden="1" x14ac:dyDescent="0.25">
      <c r="A75" s="2" t="str">
        <f>IF(Indicators!$Q$98="p",Indicators!D98,"-")</f>
        <v>-</v>
      </c>
      <c r="B75" s="3" t="str">
        <f>IF(Indicators!$Q$98="p",Indicators!E98,"-")</f>
        <v>-</v>
      </c>
      <c r="C75" s="2" t="str">
        <f>IF(Indicators!$Q$98="p",Indicators!F98,"-")</f>
        <v>-</v>
      </c>
      <c r="D75" s="3" t="str">
        <f>IF(Indicators!$Q$98="p",Indicators!G98,"-")</f>
        <v>-</v>
      </c>
      <c r="E75" s="2" t="str">
        <f>IF(Indicators!$Q$98="p",Indicators!H98,"-")</f>
        <v>-</v>
      </c>
      <c r="F75" s="3" t="str">
        <f>IF(Indicators!$Q$98="p",Indicators!I98,"-")</f>
        <v>-</v>
      </c>
      <c r="G75" s="2" t="str">
        <f>IF(Indicators!$Q$98="p",Indicators!J98,"-")</f>
        <v>-</v>
      </c>
      <c r="H75" s="3" t="str">
        <f>IF(Indicators!$Q$98="p",Indicators!K98,"-")</f>
        <v>-</v>
      </c>
    </row>
    <row r="76" spans="1:8" s="1" customFormat="1" hidden="1" x14ac:dyDescent="0.25">
      <c r="A76" s="1" t="str">
        <f>IF(Indicators!Q100="p",Indicators!C99,"-")</f>
        <v>-</v>
      </c>
    </row>
    <row r="77" spans="1:8" s="1" customFormat="1" hidden="1" x14ac:dyDescent="0.25">
      <c r="A77" s="2" t="str">
        <f>IF(Indicators!$Q$100="p",Indicators!D100,"-")</f>
        <v>-</v>
      </c>
      <c r="B77" s="3" t="str">
        <f>IF(Indicators!$Q$100="p",Indicators!E100,"-")</f>
        <v>-</v>
      </c>
      <c r="C77" s="2" t="str">
        <f>IF(Indicators!$Q$100="p",Indicators!F100,"-")</f>
        <v>-</v>
      </c>
      <c r="D77" s="3" t="str">
        <f>IF(Indicators!$Q$100="p",Indicators!G100,"-")</f>
        <v>-</v>
      </c>
      <c r="E77" s="2" t="str">
        <f>IF(Indicators!$Q$100="p",Indicators!H100,"-")</f>
        <v>-</v>
      </c>
      <c r="F77" s="3" t="str">
        <f>IF(Indicators!$Q$100="p",Indicators!I100,"-")</f>
        <v>-</v>
      </c>
      <c r="G77" s="2" t="str">
        <f>IF(Indicators!$Q$100="p",Indicators!J100,"-")</f>
        <v>-</v>
      </c>
      <c r="H77" s="3" t="str">
        <f>IF(Indicators!$Q$100="p",Indicators!K100,"-")</f>
        <v>-</v>
      </c>
    </row>
    <row r="78" spans="1:8" s="1" customFormat="1" hidden="1" x14ac:dyDescent="0.25">
      <c r="A78" s="1" t="str">
        <f>IF(Indicators!Q102="p",Indicators!C101,"-")</f>
        <v>-</v>
      </c>
    </row>
    <row r="79" spans="1:8" s="1" customFormat="1" hidden="1" x14ac:dyDescent="0.25">
      <c r="A79" s="2" t="str">
        <f>IF(Indicators!$Q$102="p",Indicators!D102,"-")</f>
        <v>-</v>
      </c>
      <c r="B79" s="3" t="str">
        <f>IF(Indicators!$Q$102="p",Indicators!E102,"-")</f>
        <v>-</v>
      </c>
      <c r="C79" s="2" t="str">
        <f>IF(Indicators!$Q$102="p",Indicators!F102,"-")</f>
        <v>-</v>
      </c>
      <c r="D79" s="3" t="str">
        <f>IF(Indicators!$Q$102="p",Indicators!G102,"-")</f>
        <v>-</v>
      </c>
      <c r="E79" s="2" t="str">
        <f>IF(Indicators!$Q$102="p",Indicators!H102,"-")</f>
        <v>-</v>
      </c>
      <c r="F79" s="3" t="str">
        <f>IF(Indicators!$Q$102="p",Indicators!I102,"-")</f>
        <v>-</v>
      </c>
      <c r="G79" s="2" t="str">
        <f>IF(Indicators!$Q$102="p",Indicators!J102,"-")</f>
        <v>-</v>
      </c>
      <c r="H79" s="3" t="str">
        <f>IF(Indicators!$Q$102="p",Indicators!K102,"-")</f>
        <v>-</v>
      </c>
    </row>
    <row r="80" spans="1:8" s="1" customFormat="1" hidden="1" x14ac:dyDescent="0.25">
      <c r="A80" s="1" t="str">
        <f>IF(Indicators!Q104="p",Indicators!C103,"-")</f>
        <v>-</v>
      </c>
    </row>
    <row r="81" spans="1:8" s="1" customFormat="1" hidden="1" x14ac:dyDescent="0.25">
      <c r="A81" s="2" t="str">
        <f>IF(Indicators!$Q$104="p",Indicators!D104,"-")</f>
        <v>-</v>
      </c>
      <c r="B81" s="3" t="str">
        <f>IF(Indicators!$Q$104="p",Indicators!E104,"-")</f>
        <v>-</v>
      </c>
      <c r="C81" s="2" t="str">
        <f>IF(Indicators!$Q$104="p",Indicators!F104,"-")</f>
        <v>-</v>
      </c>
      <c r="D81" s="3" t="str">
        <f>IF(Indicators!$Q$104="p",Indicators!G104,"-")</f>
        <v>-</v>
      </c>
      <c r="E81" s="2" t="str">
        <f>IF(Indicators!$Q$104="p",Indicators!H104,"-")</f>
        <v>-</v>
      </c>
      <c r="F81" s="3" t="str">
        <f>IF(Indicators!$Q$104="p",Indicators!I104,"-")</f>
        <v>-</v>
      </c>
      <c r="G81" s="2" t="str">
        <f>IF(Indicators!$Q$104="p",Indicators!J104,"-")</f>
        <v>-</v>
      </c>
      <c r="H81" s="3" t="str">
        <f>IF(Indicators!$Q$104="p",Indicators!K104,"-")</f>
        <v>-</v>
      </c>
    </row>
    <row r="82" spans="1:8" s="1" customFormat="1" hidden="1" x14ac:dyDescent="0.25">
      <c r="A82" s="1" t="str">
        <f>IF(Indicators!Q106="p",Indicators!C105,"-")</f>
        <v>-</v>
      </c>
    </row>
    <row r="83" spans="1:8" s="1" customFormat="1" hidden="1" x14ac:dyDescent="0.25">
      <c r="A83" s="2" t="str">
        <f>IF(Indicators!$Q$106="p",Indicators!D106,"-")</f>
        <v>-</v>
      </c>
      <c r="B83" s="3" t="str">
        <f>IF(Indicators!$Q$106="p",Indicators!E106,"-")</f>
        <v>-</v>
      </c>
      <c r="C83" s="2" t="str">
        <f>IF(Indicators!$Q$106="p",Indicators!F106,"-")</f>
        <v>-</v>
      </c>
      <c r="D83" s="3" t="str">
        <f>IF(Indicators!$Q$106="p",Indicators!G106,"-")</f>
        <v>-</v>
      </c>
      <c r="E83" s="2" t="str">
        <f>IF(Indicators!$Q$106="p",Indicators!H106,"-")</f>
        <v>-</v>
      </c>
      <c r="F83" s="3" t="str">
        <f>IF(Indicators!$Q$106="p",Indicators!I106,"-")</f>
        <v>-</v>
      </c>
      <c r="G83" s="2" t="str">
        <f>IF(Indicators!$Q$106="p",Indicators!J106,"-")</f>
        <v>-</v>
      </c>
      <c r="H83" s="3" t="str">
        <f>IF(Indicators!$Q$106="p",Indicators!K106,"-")</f>
        <v>-</v>
      </c>
    </row>
    <row r="84" spans="1:8" s="1" customFormat="1" hidden="1" x14ac:dyDescent="0.25">
      <c r="A84" s="1" t="str">
        <f>IF(Indicators!Q111="p",Indicators!C110,"-")</f>
        <v>-</v>
      </c>
    </row>
    <row r="85" spans="1:8" s="1" customFormat="1" hidden="1" x14ac:dyDescent="0.25">
      <c r="A85" s="2" t="str">
        <f>IF(Indicators!$Q$111="p",Indicators!D111,"-")</f>
        <v>-</v>
      </c>
      <c r="B85" s="3" t="str">
        <f>IF(Indicators!$Q$111="p",Indicators!E111,"-")</f>
        <v>-</v>
      </c>
      <c r="C85" s="2" t="str">
        <f>IF(Indicators!$Q$111="p",Indicators!F111,"-")</f>
        <v>-</v>
      </c>
      <c r="D85" s="3" t="str">
        <f>IF(Indicators!$Q$111="p",Indicators!G111,"-")</f>
        <v>-</v>
      </c>
      <c r="E85" s="2" t="str">
        <f>IF(Indicators!$Q$111="p",Indicators!H111,"-")</f>
        <v>-</v>
      </c>
      <c r="F85" s="3" t="str">
        <f>IF(Indicators!$Q$111="p",Indicators!I111,"-")</f>
        <v>-</v>
      </c>
      <c r="G85" s="2" t="str">
        <f>IF(Indicators!$Q$111="p",Indicators!J111,"-")</f>
        <v>-</v>
      </c>
      <c r="H85" s="3" t="str">
        <f>IF(Indicators!$Q$111="p",Indicators!K111,"-")</f>
        <v>-</v>
      </c>
    </row>
    <row r="86" spans="1:8" s="1" customFormat="1" hidden="1" x14ac:dyDescent="0.25">
      <c r="A86" s="1" t="str">
        <f>IF(Indicators!Q113="p",Indicators!C112,"-")</f>
        <v>-</v>
      </c>
    </row>
    <row r="87" spans="1:8" s="1" customFormat="1" hidden="1" x14ac:dyDescent="0.25">
      <c r="A87" s="2" t="str">
        <f>IF(Indicators!$Q$113="p",Indicators!D113,"-")</f>
        <v>-</v>
      </c>
      <c r="B87" s="3" t="str">
        <f>IF(Indicators!$Q$113="p",Indicators!E113,"-")</f>
        <v>-</v>
      </c>
      <c r="C87" s="2" t="str">
        <f>IF(Indicators!$Q$113="p",Indicators!F113,"-")</f>
        <v>-</v>
      </c>
      <c r="D87" s="3" t="str">
        <f>IF(Indicators!$Q$113="p",Indicators!G113,"-")</f>
        <v>-</v>
      </c>
      <c r="E87" s="2" t="str">
        <f>IF(Indicators!$Q$113="p",Indicators!H113,"-")</f>
        <v>-</v>
      </c>
      <c r="F87" s="3" t="str">
        <f>IF(Indicators!$Q$113="p",Indicators!I113,"-")</f>
        <v>-</v>
      </c>
      <c r="G87" s="2" t="str">
        <f>IF(Indicators!$Q$113="p",Indicators!J113,"-")</f>
        <v>-</v>
      </c>
      <c r="H87" s="3" t="str">
        <f>IF(Indicators!$Q$113="p",Indicators!K113,"-")</f>
        <v>-</v>
      </c>
    </row>
    <row r="88" spans="1:8" s="1" customFormat="1" hidden="1" x14ac:dyDescent="0.25">
      <c r="A88" s="1" t="str">
        <f>IF(Indicators!Q115="p",Indicators!C114,"-")</f>
        <v>-</v>
      </c>
    </row>
    <row r="89" spans="1:8" s="1" customFormat="1" hidden="1" x14ac:dyDescent="0.25">
      <c r="A89" s="2" t="str">
        <f>IF(Indicators!$Q$115="p",Indicators!D115,"-")</f>
        <v>-</v>
      </c>
      <c r="B89" s="3" t="str">
        <f>IF(Indicators!$Q$115="p",Indicators!E115,"-")</f>
        <v>-</v>
      </c>
      <c r="C89" s="2" t="str">
        <f>IF(Indicators!$Q$115="p",Indicators!F115,"-")</f>
        <v>-</v>
      </c>
      <c r="D89" s="3" t="str">
        <f>IF(Indicators!$Q$115="p",Indicators!G115,"-")</f>
        <v>-</v>
      </c>
      <c r="E89" s="2" t="str">
        <f>IF(Indicators!$Q$115="p",Indicators!H115,"-")</f>
        <v>-</v>
      </c>
      <c r="F89" s="3" t="str">
        <f>IF(Indicators!$Q$115="p",Indicators!I115,"-")</f>
        <v>-</v>
      </c>
      <c r="G89" s="2" t="str">
        <f>IF(Indicators!$Q$115="p",Indicators!J115,"-")</f>
        <v>-</v>
      </c>
      <c r="H89" s="3" t="str">
        <f>IF(Indicators!$Q$115="p",Indicators!K115,"-")</f>
        <v>-</v>
      </c>
    </row>
    <row r="90" spans="1:8" s="1" customFormat="1" hidden="1" x14ac:dyDescent="0.25">
      <c r="A90" s="1" t="str">
        <f>IF(Indicators!Q117="p",Indicators!C116,"-")</f>
        <v>-</v>
      </c>
    </row>
    <row r="91" spans="1:8" s="1" customFormat="1" hidden="1" x14ac:dyDescent="0.25">
      <c r="A91" s="2" t="str">
        <f>IF(Indicators!$Q$117="p",Indicators!D117,"-")</f>
        <v>-</v>
      </c>
      <c r="B91" s="3" t="str">
        <f>IF(Indicators!$Q$117="p",Indicators!E117,"-")</f>
        <v>-</v>
      </c>
      <c r="C91" s="2" t="str">
        <f>IF(Indicators!$Q$117="p",Indicators!F117,"-")</f>
        <v>-</v>
      </c>
      <c r="D91" s="3" t="str">
        <f>IF(Indicators!$Q$117="p",Indicators!G117,"-")</f>
        <v>-</v>
      </c>
      <c r="E91" s="2" t="str">
        <f>IF(Indicators!$Q$117="p",Indicators!H117,"-")</f>
        <v>-</v>
      </c>
      <c r="F91" s="3" t="str">
        <f>IF(Indicators!$Q$117="p",Indicators!I117,"-")</f>
        <v>-</v>
      </c>
      <c r="G91" s="2" t="str">
        <f>IF(Indicators!$Q$117="p",Indicators!J117,"-")</f>
        <v>-</v>
      </c>
      <c r="H91" s="3" t="str">
        <f>IF(Indicators!$Q$117="p",Indicators!K117,"-")</f>
        <v>-</v>
      </c>
    </row>
    <row r="92" spans="1:8" s="1" customFormat="1" hidden="1" x14ac:dyDescent="0.25">
      <c r="A92" s="1" t="str">
        <f>IF(Indicators!Q119="p",Indicators!C118,"-")</f>
        <v>-</v>
      </c>
    </row>
    <row r="93" spans="1:8" s="1" customFormat="1" hidden="1" x14ac:dyDescent="0.25">
      <c r="A93" s="2" t="str">
        <f>IF(Indicators!$Q$119="p",Indicators!D119,"-")</f>
        <v>-</v>
      </c>
      <c r="B93" s="3" t="str">
        <f>IF(Indicators!$Q$119="p",Indicators!E119,"-")</f>
        <v>-</v>
      </c>
      <c r="C93" s="2" t="str">
        <f>IF(Indicators!$Q$119="p",Indicators!F119,"-")</f>
        <v>-</v>
      </c>
      <c r="D93" s="3" t="str">
        <f>IF(Indicators!$Q$119="p",Indicators!G119,"-")</f>
        <v>-</v>
      </c>
      <c r="E93" s="2" t="str">
        <f>IF(Indicators!$Q$119="p",Indicators!H119,"-")</f>
        <v>-</v>
      </c>
      <c r="F93" s="3" t="str">
        <f>IF(Indicators!$Q$119="p",Indicators!I119,"-")</f>
        <v>-</v>
      </c>
      <c r="G93" s="2" t="str">
        <f>IF(Indicators!$Q$119="p",Indicators!J119,"-")</f>
        <v>-</v>
      </c>
      <c r="H93" s="3" t="str">
        <f>IF(Indicators!$Q$119="p",Indicators!K119,"-")</f>
        <v>-</v>
      </c>
    </row>
    <row r="94" spans="1:8" s="1" customFormat="1" hidden="1" x14ac:dyDescent="0.25">
      <c r="A94" s="1" t="str">
        <f>IF(Indicators!Q121="p",Indicators!C120,"-")</f>
        <v>-</v>
      </c>
    </row>
    <row r="95" spans="1:8" s="1" customFormat="1" hidden="1" x14ac:dyDescent="0.25">
      <c r="A95" s="2" t="str">
        <f>IF(Indicators!$Q$121="p",Indicators!D121,"-")</f>
        <v>-</v>
      </c>
      <c r="B95" s="3" t="str">
        <f>IF(Indicators!$Q$121="p",Indicators!E121,"-")</f>
        <v>-</v>
      </c>
      <c r="C95" s="2" t="str">
        <f>IF(Indicators!$Q$121="p",Indicators!F121,"-")</f>
        <v>-</v>
      </c>
      <c r="D95" s="3" t="str">
        <f>IF(Indicators!$Q$121="p",Indicators!G121,"-")</f>
        <v>-</v>
      </c>
      <c r="E95" s="2" t="str">
        <f>IF(Indicators!$Q$121="p",Indicators!H121,"-")</f>
        <v>-</v>
      </c>
      <c r="F95" s="3" t="str">
        <f>IF(Indicators!$Q$121="p",Indicators!I121,"-")</f>
        <v>-</v>
      </c>
      <c r="G95" s="2" t="str">
        <f>IF(Indicators!$Q$121="p",Indicators!J121,"-")</f>
        <v>-</v>
      </c>
      <c r="H95" s="3" t="str">
        <f>IF(Indicators!$Q$121="p",Indicators!K121,"-")</f>
        <v>-</v>
      </c>
    </row>
    <row r="96" spans="1:8" s="1" customFormat="1" hidden="1" x14ac:dyDescent="0.25">
      <c r="A96" s="1" t="str">
        <f>IF(Indicators!Q123="p",Indicators!C122,"-")</f>
        <v>-</v>
      </c>
    </row>
    <row r="97" spans="1:8" s="1" customFormat="1" hidden="1" x14ac:dyDescent="0.25">
      <c r="A97" s="2" t="str">
        <f>IF(Indicators!$Q$123="p",Indicators!D123,"-")</f>
        <v>-</v>
      </c>
      <c r="B97" s="3" t="str">
        <f>IF(Indicators!$Q$123="p",Indicators!E123,"-")</f>
        <v>-</v>
      </c>
      <c r="C97" s="2" t="str">
        <f>IF(Indicators!$Q$123="p",Indicators!F123,"-")</f>
        <v>-</v>
      </c>
      <c r="D97" s="3" t="str">
        <f>IF(Indicators!$Q$123="p",Indicators!G123,"-")</f>
        <v>-</v>
      </c>
      <c r="E97" s="2" t="str">
        <f>IF(Indicators!$Q$123="p",Indicators!H123,"-")</f>
        <v>-</v>
      </c>
      <c r="F97" s="3" t="str">
        <f>IF(Indicators!$Q$123="p",Indicators!I123,"-")</f>
        <v>-</v>
      </c>
      <c r="G97" s="2" t="str">
        <f>IF(Indicators!$Q$123="p",Indicators!J123,"-")</f>
        <v>-</v>
      </c>
      <c r="H97" s="3" t="str">
        <f>IF(Indicators!$Q$123="p",Indicators!K123,"-")</f>
        <v>-</v>
      </c>
    </row>
    <row r="98" spans="1:8" x14ac:dyDescent="0.25">
      <c r="A98" s="18" t="str">
        <f>IF(Indicators!Q128="p",Indicators!C127,"-")</f>
        <v>Definitions, concepts and criteria are unambiguous and part of a national framework for VPL.</v>
      </c>
    </row>
    <row r="99" spans="1:8" x14ac:dyDescent="0.25">
      <c r="A99" s="21">
        <f>IF(Indicators!$Q$128="p",Indicators!D128,"-")</f>
        <v>0</v>
      </c>
      <c r="B99" s="22" t="str">
        <f>IF(Indicators!$Q$128="p",Indicators!E128,"-")</f>
        <v xml:space="preserve">Completely true </v>
      </c>
      <c r="C99" s="21">
        <f>IF(Indicators!$Q$128="p",Indicators!F128,"-")</f>
        <v>0</v>
      </c>
      <c r="D99" s="22" t="str">
        <f>IF(Indicators!$Q$128="p",Indicators!G128,"-")</f>
        <v xml:space="preserve">Partly true </v>
      </c>
      <c r="E99" s="21">
        <f>IF(Indicators!$Q$128="p",Indicators!H128,"-")</f>
        <v>0</v>
      </c>
      <c r="F99" s="22" t="str">
        <f>IF(Indicators!$Q$128="p",Indicators!I128,"-")</f>
        <v xml:space="preserve">Slightly true </v>
      </c>
      <c r="G99" s="21">
        <f>IF(Indicators!$Q$128="p",Indicators!J128,"-")</f>
        <v>0</v>
      </c>
      <c r="H99" s="22" t="str">
        <f>IF(Indicators!$Q$128="p",Indicators!K128,"-")</f>
        <v xml:space="preserve">False </v>
      </c>
    </row>
    <row r="100" spans="1:8" s="1" customFormat="1" hidden="1" x14ac:dyDescent="0.25">
      <c r="A100" s="1" t="str">
        <f>IF(Indicators!Q130="p",Indicators!C129,"-")</f>
        <v>-</v>
      </c>
    </row>
    <row r="101" spans="1:8" s="1" customFormat="1" hidden="1" x14ac:dyDescent="0.25">
      <c r="A101" s="2" t="str">
        <f>IF(Indicators!$Q$130="p",Indicators!D130,"-")</f>
        <v>-</v>
      </c>
      <c r="B101" s="3" t="str">
        <f>IF(Indicators!$Q$130="p",Indicators!E130,"-")</f>
        <v>-</v>
      </c>
      <c r="C101" s="2" t="str">
        <f>IF(Indicators!$Q$130="p",Indicators!F130,"-")</f>
        <v>-</v>
      </c>
      <c r="D101" s="3" t="str">
        <f>IF(Indicators!$Q$130="p",Indicators!G130,"-")</f>
        <v>-</v>
      </c>
      <c r="E101" s="2" t="str">
        <f>IF(Indicators!$Q$130="p",Indicators!H130,"-")</f>
        <v>-</v>
      </c>
      <c r="F101" s="3" t="str">
        <f>IF(Indicators!$Q$130="p",Indicators!I130,"-")</f>
        <v>-</v>
      </c>
      <c r="G101" s="2" t="str">
        <f>IF(Indicators!$Q$130="p",Indicators!J130,"-")</f>
        <v>-</v>
      </c>
      <c r="H101" s="3" t="str">
        <f>IF(Indicators!$Q$130="p",Indicators!K130,"-")</f>
        <v>-</v>
      </c>
    </row>
    <row r="102" spans="1:8" s="1" customFormat="1" hidden="1" x14ac:dyDescent="0.25">
      <c r="A102" s="1" t="str">
        <f>IF(Indicators!Q132="p",Indicators!C131,"-")</f>
        <v>-</v>
      </c>
    </row>
    <row r="103" spans="1:8" s="1" customFormat="1" hidden="1" x14ac:dyDescent="0.25">
      <c r="A103" s="2" t="str">
        <f>IF(Indicators!$Q$132="p",Indicators!D132,"-")</f>
        <v>-</v>
      </c>
      <c r="B103" s="3" t="str">
        <f>IF(Indicators!$Q$132="p",Indicators!E132,"-")</f>
        <v>-</v>
      </c>
      <c r="C103" s="2" t="str">
        <f>IF(Indicators!$Q$132="p",Indicators!F132,"-")</f>
        <v>-</v>
      </c>
      <c r="D103" s="3" t="str">
        <f>IF(Indicators!$Q$132="p",Indicators!G132,"-")</f>
        <v>-</v>
      </c>
      <c r="E103" s="2" t="str">
        <f>IF(Indicators!$Q$132="p",Indicators!H132,"-")</f>
        <v>-</v>
      </c>
      <c r="F103" s="3" t="str">
        <f>IF(Indicators!$Q$132="p",Indicators!I132,"-")</f>
        <v>-</v>
      </c>
      <c r="G103" s="2" t="str">
        <f>IF(Indicators!$Q$132="p",Indicators!J132,"-")</f>
        <v>-</v>
      </c>
      <c r="H103" s="3" t="str">
        <f>IF(Indicators!$Q$132="p",Indicators!K132,"-")</f>
        <v>-</v>
      </c>
    </row>
    <row r="104" spans="1:8" s="1" customFormat="1" hidden="1" x14ac:dyDescent="0.25">
      <c r="A104" s="1" t="str">
        <f>IF(Indicators!Q134="p",Indicators!C133,"-")</f>
        <v>-</v>
      </c>
    </row>
    <row r="105" spans="1:8" s="1" customFormat="1" hidden="1" x14ac:dyDescent="0.25">
      <c r="A105" s="2" t="str">
        <f>IF(Indicators!$Q$134="p",Indicators!D134,"-")</f>
        <v>-</v>
      </c>
      <c r="B105" s="3" t="str">
        <f>IF(Indicators!$Q$134="p",Indicators!E134,"-")</f>
        <v>-</v>
      </c>
      <c r="C105" s="2" t="str">
        <f>IF(Indicators!$Q$134="p",Indicators!F134,"-")</f>
        <v>-</v>
      </c>
      <c r="D105" s="3" t="str">
        <f>IF(Indicators!$Q$134="p",Indicators!G134,"-")</f>
        <v>-</v>
      </c>
      <c r="E105" s="2" t="str">
        <f>IF(Indicators!$Q$134="p",Indicators!H134,"-")</f>
        <v>-</v>
      </c>
      <c r="F105" s="3" t="str">
        <f>IF(Indicators!$Q$134="p",Indicators!I134,"-")</f>
        <v>-</v>
      </c>
      <c r="G105" s="2" t="str">
        <f>IF(Indicators!$Q$134="p",Indicators!J134,"-")</f>
        <v>-</v>
      </c>
      <c r="H105" s="3" t="str">
        <f>IF(Indicators!$Q$134="p",Indicators!K134,"-")</f>
        <v>-</v>
      </c>
    </row>
    <row r="106" spans="1:8" s="1" customFormat="1" hidden="1" x14ac:dyDescent="0.25">
      <c r="A106" s="1" t="str">
        <f>IF(Indicators!Q136="p",Indicators!C135,"-")</f>
        <v>-</v>
      </c>
    </row>
    <row r="107" spans="1:8" s="1" customFormat="1" hidden="1" x14ac:dyDescent="0.25">
      <c r="A107" s="2" t="str">
        <f>IF(Indicators!$Q$136="p",Indicators!D136,"-")</f>
        <v>-</v>
      </c>
      <c r="B107" s="3" t="str">
        <f>IF(Indicators!$Q$136="p",Indicators!E136,"-")</f>
        <v>-</v>
      </c>
      <c r="C107" s="2" t="str">
        <f>IF(Indicators!$Q$136="p",Indicators!F136,"-")</f>
        <v>-</v>
      </c>
      <c r="D107" s="3" t="str">
        <f>IF(Indicators!$Q$136="p",Indicators!G136,"-")</f>
        <v>-</v>
      </c>
      <c r="E107" s="2" t="str">
        <f>IF(Indicators!$Q$136="p",Indicators!H136,"-")</f>
        <v>-</v>
      </c>
      <c r="F107" s="3" t="str">
        <f>IF(Indicators!$Q$136="p",Indicators!I136,"-")</f>
        <v>-</v>
      </c>
      <c r="G107" s="2" t="str">
        <f>IF(Indicators!$Q$136="p",Indicators!J136,"-")</f>
        <v>-</v>
      </c>
      <c r="H107" s="3" t="str">
        <f>IF(Indicators!$Q$136="p",Indicators!K136,"-")</f>
        <v>-</v>
      </c>
    </row>
    <row r="108" spans="1:8" s="1" customFormat="1" hidden="1" x14ac:dyDescent="0.25">
      <c r="A108" s="1" t="str">
        <f>IF(Indicators!Q138="p",Indicators!C137,"-")</f>
        <v>-</v>
      </c>
    </row>
    <row r="109" spans="1:8" s="1" customFormat="1" hidden="1" x14ac:dyDescent="0.25">
      <c r="A109" s="2" t="str">
        <f>IF(Indicators!$Q$138="p",Indicators!D138,"-")</f>
        <v>-</v>
      </c>
      <c r="B109" s="3" t="str">
        <f>IF(Indicators!$Q$138="p",Indicators!E138,"-")</f>
        <v>-</v>
      </c>
      <c r="C109" s="2" t="str">
        <f>IF(Indicators!$Q$138="p",Indicators!F138,"-")</f>
        <v>-</v>
      </c>
      <c r="D109" s="3" t="str">
        <f>IF(Indicators!$Q$138="p",Indicators!G138,"-")</f>
        <v>-</v>
      </c>
      <c r="E109" s="2" t="str">
        <f>IF(Indicators!$Q$138="p",Indicators!H138,"-")</f>
        <v>-</v>
      </c>
      <c r="F109" s="3" t="str">
        <f>IF(Indicators!$Q$138="p",Indicators!I138,"-")</f>
        <v>-</v>
      </c>
      <c r="G109" s="2" t="str">
        <f>IF(Indicators!$Q$138="p",Indicators!J138,"-")</f>
        <v>-</v>
      </c>
      <c r="H109" s="3" t="str">
        <f>IF(Indicators!$Q$138="p",Indicators!K138,"-")</f>
        <v>-</v>
      </c>
    </row>
    <row r="110" spans="1:8" s="1" customFormat="1" hidden="1" x14ac:dyDescent="0.25">
      <c r="A110" s="1" t="str">
        <f>IF(Indicators!Q140="p",Indicators!C139,"-")</f>
        <v>-</v>
      </c>
    </row>
    <row r="111" spans="1:8" s="1" customFormat="1" hidden="1" x14ac:dyDescent="0.25">
      <c r="A111" s="2" t="str">
        <f>IF(Indicators!$Q$140="p",Indicators!D140,"-")</f>
        <v>-</v>
      </c>
      <c r="B111" s="3" t="str">
        <f>IF(Indicators!$Q$140="p",Indicators!E140,"-")</f>
        <v>-</v>
      </c>
      <c r="C111" s="2" t="str">
        <f>IF(Indicators!$Q$140="p",Indicators!F140,"-")</f>
        <v>-</v>
      </c>
      <c r="D111" s="3" t="str">
        <f>IF(Indicators!$Q$140="p",Indicators!G140,"-")</f>
        <v>-</v>
      </c>
      <c r="E111" s="2" t="str">
        <f>IF(Indicators!$Q$140="p",Indicators!H140,"-")</f>
        <v>-</v>
      </c>
      <c r="F111" s="3" t="str">
        <f>IF(Indicators!$Q$140="p",Indicators!I140,"-")</f>
        <v>-</v>
      </c>
      <c r="G111" s="2" t="str">
        <f>IF(Indicators!$Q$140="p",Indicators!J140,"-")</f>
        <v>-</v>
      </c>
      <c r="H111" s="3" t="str">
        <f>IF(Indicators!$Q$140="p",Indicators!K140,"-")</f>
        <v>-</v>
      </c>
    </row>
    <row r="112" spans="1:8" s="1" customFormat="1" hidden="1" x14ac:dyDescent="0.25">
      <c r="A112" s="1" t="str">
        <f>IF(Indicators!Q145="p",Indicators!C144,"-")</f>
        <v>-</v>
      </c>
    </row>
    <row r="113" spans="1:8" s="1" customFormat="1" hidden="1" x14ac:dyDescent="0.25">
      <c r="A113" s="2" t="str">
        <f>IF(Indicators!$Q$145="p",Indicators!D145,"-")</f>
        <v>-</v>
      </c>
      <c r="B113" s="3" t="str">
        <f>IF(Indicators!$Q$145="p",Indicators!E145,"-")</f>
        <v>-</v>
      </c>
      <c r="C113" s="2" t="str">
        <f>IF(Indicators!$Q$145="p",Indicators!F145,"-")</f>
        <v>-</v>
      </c>
      <c r="D113" s="3" t="str">
        <f>IF(Indicators!$Q$145="p",Indicators!G145,"-")</f>
        <v>-</v>
      </c>
      <c r="E113" s="2" t="str">
        <f>IF(Indicators!$Q$145="p",Indicators!H145,"-")</f>
        <v>-</v>
      </c>
      <c r="F113" s="3" t="str">
        <f>IF(Indicators!$Q$145="p",Indicators!I145,"-")</f>
        <v>-</v>
      </c>
      <c r="G113" s="2" t="str">
        <f>IF(Indicators!$Q$145="p",Indicators!J145,"-")</f>
        <v>-</v>
      </c>
      <c r="H113" s="3" t="str">
        <f>IF(Indicators!$Q$145="p",Indicators!K145,"-")</f>
        <v>-</v>
      </c>
    </row>
    <row r="114" spans="1:8" s="1" customFormat="1" hidden="1" x14ac:dyDescent="0.25">
      <c r="A114" s="1" t="str">
        <f>IF(Indicators!Q147="p",Indicators!C146,"-")</f>
        <v>-</v>
      </c>
    </row>
    <row r="115" spans="1:8" s="1" customFormat="1" hidden="1" x14ac:dyDescent="0.25">
      <c r="A115" s="2" t="str">
        <f>IF(Indicators!$Q$147="p",Indicators!D147,"-")</f>
        <v>-</v>
      </c>
      <c r="B115" s="3" t="str">
        <f>IF(Indicators!$Q$147="p",Indicators!E147,"-")</f>
        <v>-</v>
      </c>
      <c r="C115" s="2" t="str">
        <f>IF(Indicators!$Q$147="p",Indicators!F147,"-")</f>
        <v>-</v>
      </c>
      <c r="D115" s="3" t="str">
        <f>IF(Indicators!$Q$147="p",Indicators!G147,"-")</f>
        <v>-</v>
      </c>
      <c r="E115" s="2" t="str">
        <f>IF(Indicators!$Q$147="p",Indicators!H147,"-")</f>
        <v>-</v>
      </c>
      <c r="F115" s="3" t="str">
        <f>IF(Indicators!$Q$147="p",Indicators!I147,"-")</f>
        <v>-</v>
      </c>
      <c r="G115" s="2" t="str">
        <f>IF(Indicators!$Q$147="p",Indicators!J147,"-")</f>
        <v>-</v>
      </c>
      <c r="H115" s="3" t="str">
        <f>IF(Indicators!$Q$147="p",Indicators!K147,"-")</f>
        <v>-</v>
      </c>
    </row>
    <row r="116" spans="1:8" s="1" customFormat="1" hidden="1" x14ac:dyDescent="0.25">
      <c r="A116" s="1" t="str">
        <f>IF(Indicators!Q149="p",Indicators!C148,"-")</f>
        <v>-</v>
      </c>
    </row>
    <row r="117" spans="1:8" s="1" customFormat="1" hidden="1" x14ac:dyDescent="0.25">
      <c r="A117" s="2" t="str">
        <f>IF(Indicators!$Q$149="p",Indicators!D149,"-")</f>
        <v>-</v>
      </c>
      <c r="B117" s="3" t="str">
        <f>IF(Indicators!$Q$149="p",Indicators!E149,"-")</f>
        <v>-</v>
      </c>
      <c r="C117" s="2" t="str">
        <f>IF(Indicators!$Q$149="p",Indicators!F149,"-")</f>
        <v>-</v>
      </c>
      <c r="D117" s="3" t="str">
        <f>IF(Indicators!$Q$149="p",Indicators!G149,"-")</f>
        <v>-</v>
      </c>
      <c r="E117" s="2" t="str">
        <f>IF(Indicators!$Q$149="p",Indicators!H149,"-")</f>
        <v>-</v>
      </c>
      <c r="F117" s="3" t="str">
        <f>IF(Indicators!$Q$149="p",Indicators!I149,"-")</f>
        <v>-</v>
      </c>
      <c r="G117" s="2" t="str">
        <f>IF(Indicators!$Q$149="p",Indicators!J149,"-")</f>
        <v>-</v>
      </c>
      <c r="H117" s="3" t="str">
        <f>IF(Indicators!$Q$149="p",Indicators!K149,"-")</f>
        <v>-</v>
      </c>
    </row>
    <row r="118" spans="1:8" s="1" customFormat="1" hidden="1" x14ac:dyDescent="0.25">
      <c r="A118" s="1" t="str">
        <f>IF(Indicators!Q151="p",Indicators!C150,"-")</f>
        <v>-</v>
      </c>
    </row>
    <row r="119" spans="1:8" s="1" customFormat="1" hidden="1" x14ac:dyDescent="0.25">
      <c r="A119" s="2" t="str">
        <f>IF(Indicators!$Q$151="p",Indicators!D151,"-")</f>
        <v>-</v>
      </c>
      <c r="B119" s="3" t="str">
        <f>IF(Indicators!$Q$151="p",Indicators!E151,"-")</f>
        <v>-</v>
      </c>
      <c r="C119" s="2" t="str">
        <f>IF(Indicators!$Q$151="p",Indicators!F151,"-")</f>
        <v>-</v>
      </c>
      <c r="D119" s="3" t="str">
        <f>IF(Indicators!$Q$151="p",Indicators!G151,"-")</f>
        <v>-</v>
      </c>
      <c r="E119" s="2" t="str">
        <f>IF(Indicators!$Q$151="p",Indicators!H151,"-")</f>
        <v>-</v>
      </c>
      <c r="F119" s="3" t="str">
        <f>IF(Indicators!$Q$151="p",Indicators!I151,"-")</f>
        <v>-</v>
      </c>
      <c r="G119" s="2" t="str">
        <f>IF(Indicators!$Q$151="p",Indicators!J151,"-")</f>
        <v>-</v>
      </c>
      <c r="H119" s="3" t="str">
        <f>IF(Indicators!$Q$151="p",Indicators!K151,"-")</f>
        <v>-</v>
      </c>
    </row>
    <row r="120" spans="1:8" s="1" customFormat="1" hidden="1" x14ac:dyDescent="0.25">
      <c r="A120" s="1" t="str">
        <f>IF(Indicators!Q153="p",Indicators!C152,"-")</f>
        <v>-</v>
      </c>
    </row>
    <row r="121" spans="1:8" s="1" customFormat="1" hidden="1" x14ac:dyDescent="0.25">
      <c r="A121" s="2" t="str">
        <f>IF(Indicators!$Q$153="p",Indicators!D153,"-")</f>
        <v>-</v>
      </c>
      <c r="B121" s="3" t="str">
        <f>IF(Indicators!$Q$153="p",Indicators!E153,"-")</f>
        <v>-</v>
      </c>
      <c r="C121" s="2" t="str">
        <f>IF(Indicators!$Q$153="p",Indicators!F153,"-")</f>
        <v>-</v>
      </c>
      <c r="D121" s="3" t="str">
        <f>IF(Indicators!$Q$153="p",Indicators!G153,"-")</f>
        <v>-</v>
      </c>
      <c r="E121" s="2" t="str">
        <f>IF(Indicators!$Q$153="p",Indicators!H153,"-")</f>
        <v>-</v>
      </c>
      <c r="F121" s="3" t="str">
        <f>IF(Indicators!$Q$153="p",Indicators!I153,"-")</f>
        <v>-</v>
      </c>
      <c r="G121" s="2" t="str">
        <f>IF(Indicators!$Q$153="p",Indicators!J153,"-")</f>
        <v>-</v>
      </c>
      <c r="H121" s="3" t="str">
        <f>IF(Indicators!$Q$153="p",Indicators!K153,"-")</f>
        <v>-</v>
      </c>
    </row>
    <row r="122" spans="1:8" s="1" customFormat="1" hidden="1" x14ac:dyDescent="0.25">
      <c r="A122" s="1" t="str">
        <f>IF(Indicators!Q155="p",Indicators!C154,"-")</f>
        <v>-</v>
      </c>
    </row>
    <row r="123" spans="1:8" s="1" customFormat="1" hidden="1" x14ac:dyDescent="0.25">
      <c r="A123" s="2" t="str">
        <f>IF(Indicators!$Q$155="p",Indicators!D155,"-")</f>
        <v>-</v>
      </c>
      <c r="B123" s="3" t="str">
        <f>IF(Indicators!$Q$155="p",Indicators!E155,"-")</f>
        <v>-</v>
      </c>
      <c r="C123" s="2" t="str">
        <f>IF(Indicators!$Q$155="p",Indicators!F155,"-")</f>
        <v>-</v>
      </c>
      <c r="D123" s="3" t="str">
        <f>IF(Indicators!$Q$155="p",Indicators!G155,"-")</f>
        <v>-</v>
      </c>
      <c r="E123" s="2" t="str">
        <f>IF(Indicators!$Q$155="p",Indicators!H155,"-")</f>
        <v>-</v>
      </c>
      <c r="F123" s="3" t="str">
        <f>IF(Indicators!$Q$155="p",Indicators!I155,"-")</f>
        <v>-</v>
      </c>
      <c r="G123" s="2" t="str">
        <f>IF(Indicators!$Q$155="p",Indicators!J155,"-")</f>
        <v>-</v>
      </c>
      <c r="H123" s="3" t="str">
        <f>IF(Indicators!$Q$155="p",Indicators!K155,"-")</f>
        <v>-</v>
      </c>
    </row>
    <row r="124" spans="1:8" s="1" customFormat="1" hidden="1" x14ac:dyDescent="0.25">
      <c r="A124" s="1" t="str">
        <f>IF(Indicators!Q157="p",Indicators!C156,"-")</f>
        <v>-</v>
      </c>
    </row>
    <row r="125" spans="1:8" s="1" customFormat="1" hidden="1" x14ac:dyDescent="0.25">
      <c r="A125" s="2" t="str">
        <f>IF(Indicators!$Q$157="p",Indicators!D157,"-")</f>
        <v>-</v>
      </c>
      <c r="B125" s="3" t="str">
        <f>IF(Indicators!$Q$157="p",Indicators!E157,"-")</f>
        <v>-</v>
      </c>
      <c r="C125" s="2" t="str">
        <f>IF(Indicators!$Q$157="p",Indicators!F157,"-")</f>
        <v>-</v>
      </c>
      <c r="D125" s="3" t="str">
        <f>IF(Indicators!$Q$157="p",Indicators!G157,"-")</f>
        <v>-</v>
      </c>
      <c r="E125" s="2" t="str">
        <f>IF(Indicators!$Q$157="p",Indicators!H157,"-")</f>
        <v>-</v>
      </c>
      <c r="F125" s="3" t="str">
        <f>IF(Indicators!$Q$157="p",Indicators!I157,"-")</f>
        <v>-</v>
      </c>
      <c r="G125" s="2" t="str">
        <f>IF(Indicators!$Q$157="p",Indicators!J157,"-")</f>
        <v>-</v>
      </c>
      <c r="H125" s="3" t="str">
        <f>IF(Indicators!$Q$157="p",Indicators!K157,"-")</f>
        <v>-</v>
      </c>
    </row>
    <row r="126" spans="1:8" x14ac:dyDescent="0.25">
      <c r="A126" s="18" t="str">
        <f>IF(Indicators!Q162="p",Indicators!C161,"-")</f>
        <v>A National Qualification Framework (NQF) is implemented.</v>
      </c>
    </row>
    <row r="127" spans="1:8" x14ac:dyDescent="0.25">
      <c r="A127" s="21">
        <f>IF(Indicators!$Q$162="p",Indicators!D162,"-")</f>
        <v>0</v>
      </c>
      <c r="B127" s="22" t="str">
        <f>IF(Indicators!$Q$162="p",Indicators!E162,"-")</f>
        <v xml:space="preserve">Completely true </v>
      </c>
      <c r="C127" s="21">
        <f>IF(Indicators!$Q$162="p",Indicators!F162,"-")</f>
        <v>0</v>
      </c>
      <c r="D127" s="22" t="str">
        <f>IF(Indicators!$Q$162="p",Indicators!G162,"-")</f>
        <v xml:space="preserve">Partly true </v>
      </c>
      <c r="E127" s="21">
        <f>IF(Indicators!$Q$162="p",Indicators!H162,"-")</f>
        <v>0</v>
      </c>
      <c r="F127" s="22" t="str">
        <f>IF(Indicators!$Q$162="p",Indicators!I162,"-")</f>
        <v xml:space="preserve">Slightly true </v>
      </c>
      <c r="G127" s="21">
        <f>IF(Indicators!$Q$162="p",Indicators!J162,"-")</f>
        <v>0</v>
      </c>
      <c r="H127" s="22" t="str">
        <f>IF(Indicators!$Q$162="p",Indicators!K162,"-")</f>
        <v xml:space="preserve">False  </v>
      </c>
    </row>
    <row r="128" spans="1:8" s="1" customFormat="1" hidden="1" x14ac:dyDescent="0.25">
      <c r="A128" s="1" t="str">
        <f>IF(Indicators!Q164="p",Indicators!C163,"-")</f>
        <v>-</v>
      </c>
    </row>
    <row r="129" spans="1:8" s="1" customFormat="1" hidden="1" x14ac:dyDescent="0.25">
      <c r="A129" s="2" t="str">
        <f>IF(Indicators!$Q$164="p",Indicators!D164,"-")</f>
        <v>-</v>
      </c>
      <c r="B129" s="3" t="str">
        <f>IF(Indicators!$Q$164="p",Indicators!E164,"-")</f>
        <v>-</v>
      </c>
      <c r="C129" s="2" t="str">
        <f>IF(Indicators!$Q$164="p",Indicators!F164,"-")</f>
        <v>-</v>
      </c>
      <c r="D129" s="3" t="str">
        <f>IF(Indicators!$Q$164="p",Indicators!G164,"-")</f>
        <v>-</v>
      </c>
      <c r="E129" s="2" t="str">
        <f>IF(Indicators!$Q$164="p",Indicators!H164,"-")</f>
        <v>-</v>
      </c>
      <c r="F129" s="3" t="str">
        <f>IF(Indicators!$Q$164="p",Indicators!I164,"-")</f>
        <v>-</v>
      </c>
      <c r="G129" s="2" t="str">
        <f>IF(Indicators!$Q$164="p",Indicators!J164,"-")</f>
        <v>-</v>
      </c>
      <c r="H129" s="3" t="str">
        <f>IF(Indicators!$Q$164="p",Indicators!K164,"-")</f>
        <v>-</v>
      </c>
    </row>
    <row r="130" spans="1:8" x14ac:dyDescent="0.25">
      <c r="A130" s="18" t="str">
        <f>IF(Indicators!Q166="p",Indicators!C165,"-")</f>
        <v>Qualifications linked to the framework can be obtained via VPL, both in full and partial qualifications.</v>
      </c>
    </row>
    <row r="131" spans="1:8" x14ac:dyDescent="0.25">
      <c r="A131" s="21">
        <f>IF(Indicators!$Q$166="p",Indicators!D166,"-")</f>
        <v>0</v>
      </c>
      <c r="B131" s="22" t="str">
        <f>IF(Indicators!$Q$166="p",Indicators!E166,"-")</f>
        <v xml:space="preserve">Completely true </v>
      </c>
      <c r="C131" s="21">
        <f>IF(Indicators!$Q$166="p",Indicators!F166,"-")</f>
        <v>0</v>
      </c>
      <c r="D131" s="22" t="str">
        <f>IF(Indicators!$Q$166="p",Indicators!G166,"-")</f>
        <v xml:space="preserve">Partly true </v>
      </c>
      <c r="E131" s="21">
        <f>IF(Indicators!$Q$166="p",Indicators!H166,"-")</f>
        <v>0</v>
      </c>
      <c r="F131" s="22" t="str">
        <f>IF(Indicators!$Q$166="p",Indicators!I166,"-")</f>
        <v xml:space="preserve">Slightly true </v>
      </c>
      <c r="G131" s="21">
        <f>IF(Indicators!$Q$166="p",Indicators!J166,"-")</f>
        <v>0</v>
      </c>
      <c r="H131" s="22" t="str">
        <f>IF(Indicators!$Q$166="p",Indicators!K166,"-")</f>
        <v xml:space="preserve">False  </v>
      </c>
    </row>
    <row r="132" spans="1:8" x14ac:dyDescent="0.25">
      <c r="A132" s="18" t="str">
        <f>IF(Indicators!Q168="p",Indicators!C167,"-")</f>
        <v>The qualification framework also includes non-formal qualifications.</v>
      </c>
    </row>
    <row r="133" spans="1:8" x14ac:dyDescent="0.25">
      <c r="A133" s="21">
        <f>IF(Indicators!$Q$168="p",Indicators!D168,"-")</f>
        <v>0</v>
      </c>
      <c r="B133" s="22" t="str">
        <f>IF(Indicators!$Q$168="p",Indicators!E168,"-")</f>
        <v xml:space="preserve">Completely true </v>
      </c>
      <c r="C133" s="21">
        <f>IF(Indicators!$Q$168="p",Indicators!F168,"-")</f>
        <v>0</v>
      </c>
      <c r="D133" s="22" t="str">
        <f>IF(Indicators!$Q$168="p",Indicators!G168,"-")</f>
        <v xml:space="preserve">Partly true </v>
      </c>
      <c r="E133" s="21">
        <f>IF(Indicators!$Q$168="p",Indicators!H168,"-")</f>
        <v>0</v>
      </c>
      <c r="F133" s="22" t="str">
        <f>IF(Indicators!$Q$168="p",Indicators!I168,"-")</f>
        <v xml:space="preserve">Slightly true </v>
      </c>
      <c r="G133" s="21">
        <f>IF(Indicators!$Q$168="p",Indicators!J168,"-")</f>
        <v>0</v>
      </c>
      <c r="H133" s="22" t="str">
        <f>IF(Indicators!$Q$168="p",Indicators!K168,"-")</f>
        <v xml:space="preserve">False  </v>
      </c>
    </row>
    <row r="134" spans="1:8" x14ac:dyDescent="0.25">
      <c r="A134" s="18" t="str">
        <f>IF(Indicators!Q170="p",Indicators!C169,"-")</f>
        <v>The upper levels of the qualification framework are open to qualifications outside higher education.</v>
      </c>
    </row>
    <row r="135" spans="1:8" x14ac:dyDescent="0.25">
      <c r="A135" s="21">
        <f>IF(Indicators!$Q$170="p",Indicators!D170,"-")</f>
        <v>0</v>
      </c>
      <c r="B135" s="22" t="str">
        <f>IF(Indicators!$Q$170="p",Indicators!E170,"-")</f>
        <v xml:space="preserve">Completely true </v>
      </c>
      <c r="C135" s="21">
        <f>IF(Indicators!$Q$170="p",Indicators!F170,"-")</f>
        <v>0</v>
      </c>
      <c r="D135" s="22" t="str">
        <f>IF(Indicators!$Q$170="p",Indicators!G170,"-")</f>
        <v xml:space="preserve">Partly true </v>
      </c>
      <c r="E135" s="21">
        <f>IF(Indicators!$Q$170="p",Indicators!H170,"-")</f>
        <v>0</v>
      </c>
      <c r="F135" s="22" t="str">
        <f>IF(Indicators!$Q$170="p",Indicators!I170,"-")</f>
        <v xml:space="preserve">Slightly true </v>
      </c>
      <c r="G135" s="21">
        <f>IF(Indicators!$Q$170="p",Indicators!J170,"-")</f>
        <v>0</v>
      </c>
      <c r="H135" s="22" t="str">
        <f>IF(Indicators!$Q$170="p",Indicators!K170,"-")</f>
        <v xml:space="preserve">False  </v>
      </c>
    </row>
    <row r="136" spans="1:8" s="1" customFormat="1" hidden="1" x14ac:dyDescent="0.25">
      <c r="A136" s="1" t="str">
        <f>IF(Indicators!Q174="p",Indicators!C173,"-")</f>
        <v>-</v>
      </c>
    </row>
    <row r="137" spans="1:8" s="1" customFormat="1" hidden="1" x14ac:dyDescent="0.25">
      <c r="A137" s="2" t="str">
        <f>IF(Indicators!$Q$174="p",Indicators!D174,"-")</f>
        <v>-</v>
      </c>
      <c r="B137" s="3" t="str">
        <f>IF(Indicators!$Q$174="p",Indicators!E174,"-")</f>
        <v>-</v>
      </c>
      <c r="C137" s="2" t="str">
        <f>IF(Indicators!$Q$174="p",Indicators!F174,"-")</f>
        <v>-</v>
      </c>
      <c r="D137" s="3" t="str">
        <f>IF(Indicators!$Q$174="p",Indicators!G174,"-")</f>
        <v>-</v>
      </c>
      <c r="E137" s="2" t="str">
        <f>IF(Indicators!$Q$174="p",Indicators!H174,"-")</f>
        <v>-</v>
      </c>
      <c r="F137" s="3" t="str">
        <f>IF(Indicators!$Q$174="p",Indicators!I174,"-")</f>
        <v>-</v>
      </c>
      <c r="G137" s="2" t="str">
        <f>IF(Indicators!$Q$174="p",Indicators!J174,"-")</f>
        <v>-</v>
      </c>
      <c r="H137" s="3" t="str">
        <f>IF(Indicators!$Q$174="p",Indicators!K174,"-")</f>
        <v>-</v>
      </c>
    </row>
    <row r="138" spans="1:8" s="1" customFormat="1" hidden="1" x14ac:dyDescent="0.25">
      <c r="A138" s="1" t="str">
        <f>IF(Indicators!Q176="p",Indicators!C175,"-")</f>
        <v>-</v>
      </c>
    </row>
    <row r="139" spans="1:8" s="1" customFormat="1" hidden="1" x14ac:dyDescent="0.25">
      <c r="A139" s="2" t="str">
        <f>IF(Indicators!$Q$176="p",Indicators!D176,"-")</f>
        <v>-</v>
      </c>
      <c r="B139" s="3" t="str">
        <f>IF(Indicators!$Q$176="p",Indicators!E176,"-")</f>
        <v>-</v>
      </c>
      <c r="C139" s="2" t="str">
        <f>IF(Indicators!$Q$176="p",Indicators!F176,"-")</f>
        <v>-</v>
      </c>
      <c r="D139" s="3" t="str">
        <f>IF(Indicators!$Q$176="p",Indicators!G176,"-")</f>
        <v>-</v>
      </c>
      <c r="E139" s="2" t="str">
        <f>IF(Indicators!$Q$176="p",Indicators!H176,"-")</f>
        <v>-</v>
      </c>
      <c r="F139" s="3" t="str">
        <f>IF(Indicators!$Q$176="p",Indicators!I176,"-")</f>
        <v>-</v>
      </c>
      <c r="G139" s="2" t="str">
        <f>IF(Indicators!$Q$176="p",Indicators!J176,"-")</f>
        <v>-</v>
      </c>
      <c r="H139" s="3" t="str">
        <f>IF(Indicators!$Q$176="p",Indicators!K176,"-")</f>
        <v>-</v>
      </c>
    </row>
    <row r="140" spans="1:8" s="1" customFormat="1" hidden="1" x14ac:dyDescent="0.25">
      <c r="A140" s="1" t="str">
        <f>IF(Indicators!Q178="p",Indicators!C177,"-")</f>
        <v>-</v>
      </c>
    </row>
    <row r="141" spans="1:8" s="1" customFormat="1" hidden="1" x14ac:dyDescent="0.25">
      <c r="A141" s="2" t="str">
        <f>IF(Indicators!$Q$178="p",Indicators!D178,"-")</f>
        <v>-</v>
      </c>
      <c r="B141" s="3" t="str">
        <f>IF(Indicators!$Q$178="p",Indicators!E178,"-")</f>
        <v>-</v>
      </c>
      <c r="C141" s="2" t="str">
        <f>IF(Indicators!$Q$178="p",Indicators!F178,"-")</f>
        <v>-</v>
      </c>
      <c r="D141" s="3" t="str">
        <f>IF(Indicators!$Q$178="p",Indicators!G178,"-")</f>
        <v>-</v>
      </c>
      <c r="E141" s="2" t="str">
        <f>IF(Indicators!$Q$178="p",Indicators!H178,"-")</f>
        <v>-</v>
      </c>
      <c r="F141" s="3" t="str">
        <f>IF(Indicators!$Q$178="p",Indicators!I178,"-")</f>
        <v>-</v>
      </c>
      <c r="G141" s="2" t="str">
        <f>IF(Indicators!$Q$178="p",Indicators!J178,"-")</f>
        <v>-</v>
      </c>
      <c r="H141" s="3" t="str">
        <f>IF(Indicators!$Q$178="p",Indicators!K178,"-")</f>
        <v>-</v>
      </c>
    </row>
    <row r="142" spans="1:8" s="1" customFormat="1" hidden="1" x14ac:dyDescent="0.25">
      <c r="A142" s="1" t="str">
        <f>IF(Indicators!Q180="p",Indicators!C179,"-")</f>
        <v>-</v>
      </c>
    </row>
    <row r="143" spans="1:8" s="1" customFormat="1" hidden="1" x14ac:dyDescent="0.25">
      <c r="A143" s="2" t="str">
        <f>IF(Indicators!$Q$180="p",Indicators!D180,"-")</f>
        <v>-</v>
      </c>
      <c r="B143" s="3" t="str">
        <f>IF(Indicators!$Q$180="p",Indicators!E180,"-")</f>
        <v>-</v>
      </c>
      <c r="C143" s="2" t="str">
        <f>IF(Indicators!$Q$180="p",Indicators!F180,"-")</f>
        <v>-</v>
      </c>
      <c r="D143" s="3" t="str">
        <f>IF(Indicators!$Q$180="p",Indicators!G180,"-")</f>
        <v>-</v>
      </c>
      <c r="E143" s="2" t="str">
        <f>IF(Indicators!$Q$180="p",Indicators!H180,"-")</f>
        <v>-</v>
      </c>
      <c r="F143" s="3" t="str">
        <f>IF(Indicators!$Q$180="p",Indicators!I180,"-")</f>
        <v>-</v>
      </c>
      <c r="G143" s="2" t="str">
        <f>IF(Indicators!$Q$180="p",Indicators!J180,"-")</f>
        <v>-</v>
      </c>
      <c r="H143" s="3" t="str">
        <f>IF(Indicators!$Q$180="p",Indicators!K180,"-")</f>
        <v>-</v>
      </c>
    </row>
    <row r="144" spans="1:8" s="1" customFormat="1" hidden="1" x14ac:dyDescent="0.25">
      <c r="A144" s="1" t="str">
        <f>IF(Indicators!Q184="p",Indicators!C183,"-")</f>
        <v>-</v>
      </c>
    </row>
    <row r="145" spans="1:8" s="1" customFormat="1" hidden="1" x14ac:dyDescent="0.25">
      <c r="A145" s="2" t="str">
        <f>IF(Indicators!$Q$184="p",Indicators!D184,"-")</f>
        <v>-</v>
      </c>
      <c r="B145" s="3" t="str">
        <f>IF(Indicators!$Q$184="p",Indicators!E184,"-")</f>
        <v>-</v>
      </c>
      <c r="C145" s="2" t="str">
        <f>IF(Indicators!$Q$184="p",Indicators!F184,"-")</f>
        <v>-</v>
      </c>
      <c r="D145" s="3" t="str">
        <f>IF(Indicators!$Q$184="p",Indicators!G184,"-")</f>
        <v>-</v>
      </c>
      <c r="E145" s="2" t="str">
        <f>IF(Indicators!$Q$184="p",Indicators!H184,"-")</f>
        <v>-</v>
      </c>
      <c r="F145" s="3" t="str">
        <f>IF(Indicators!$Q$184="p",Indicators!I184,"-")</f>
        <v>-</v>
      </c>
      <c r="G145" s="2" t="str">
        <f>IF(Indicators!$Q$184="p",Indicators!J184,"-")</f>
        <v>-</v>
      </c>
      <c r="H145" s="3" t="str">
        <f>IF(Indicators!$Q$184="p",Indicators!K184,"-")</f>
        <v>-</v>
      </c>
    </row>
    <row r="146" spans="1:8" s="1" customFormat="1" hidden="1" x14ac:dyDescent="0.25">
      <c r="A146" s="1" t="str">
        <f>IF(Indicators!Q186="p",Indicators!C185,"-")</f>
        <v>-</v>
      </c>
    </row>
    <row r="147" spans="1:8" s="1" customFormat="1" hidden="1" x14ac:dyDescent="0.25">
      <c r="A147" s="2" t="str">
        <f>IF(Indicators!$Q$186="p",Indicators!D186,"-")</f>
        <v>-</v>
      </c>
      <c r="B147" s="3" t="str">
        <f>IF(Indicators!$Q$186="p",Indicators!E186,"-")</f>
        <v>-</v>
      </c>
      <c r="C147" s="2" t="str">
        <f>IF(Indicators!$Q$186="p",Indicators!F186,"-")</f>
        <v>-</v>
      </c>
      <c r="D147" s="3" t="str">
        <f>IF(Indicators!$Q$186="p",Indicators!G186,"-")</f>
        <v>-</v>
      </c>
      <c r="E147" s="2" t="str">
        <f>IF(Indicators!$Q$186="p",Indicators!H186,"-")</f>
        <v>-</v>
      </c>
      <c r="F147" s="3" t="str">
        <f>IF(Indicators!$Q$186="p",Indicators!I186,"-")</f>
        <v>-</v>
      </c>
      <c r="G147" s="2" t="str">
        <f>IF(Indicators!$Q$186="p",Indicators!J186,"-")</f>
        <v>-</v>
      </c>
      <c r="H147" s="3" t="str">
        <f>IF(Indicators!$Q$186="p",Indicators!K186,"-")</f>
        <v>-</v>
      </c>
    </row>
    <row r="148" spans="1:8" s="1" customFormat="1" hidden="1" x14ac:dyDescent="0.25">
      <c r="A148" s="1" t="str">
        <f>IF(Indicators!Q188="p",Indicators!C187,"-")</f>
        <v>-</v>
      </c>
    </row>
    <row r="149" spans="1:8" s="1" customFormat="1" hidden="1" x14ac:dyDescent="0.25">
      <c r="A149" s="2" t="str">
        <f>IF(Indicators!$Q$188="p",Indicators!D188,"-")</f>
        <v>-</v>
      </c>
      <c r="B149" s="3" t="str">
        <f>IF(Indicators!$Q$188="p",Indicators!E188,"-")</f>
        <v>-</v>
      </c>
      <c r="C149" s="2" t="str">
        <f>IF(Indicators!$Q$188="p",Indicators!F188,"-")</f>
        <v>-</v>
      </c>
      <c r="D149" s="3" t="str">
        <f>IF(Indicators!$Q$188="p",Indicators!G188,"-")</f>
        <v>-</v>
      </c>
      <c r="E149" s="2" t="str">
        <f>IF(Indicators!$Q$188="p",Indicators!H188,"-")</f>
        <v>-</v>
      </c>
      <c r="F149" s="3" t="str">
        <f>IF(Indicators!$Q$188="p",Indicators!I188,"-")</f>
        <v>-</v>
      </c>
      <c r="G149" s="2" t="str">
        <f>IF(Indicators!$Q$188="p",Indicators!J188,"-")</f>
        <v>-</v>
      </c>
      <c r="H149" s="3" t="str">
        <f>IF(Indicators!$Q$188="p",Indicators!K188,"-")</f>
        <v>-</v>
      </c>
    </row>
    <row r="150" spans="1:8" s="1" customFormat="1" hidden="1" x14ac:dyDescent="0.25">
      <c r="A150" s="1" t="str">
        <f>IF(Indicators!Q192="p",Indicators!C191,"-")</f>
        <v>-</v>
      </c>
    </row>
    <row r="151" spans="1:8" s="1" customFormat="1" hidden="1" x14ac:dyDescent="0.25">
      <c r="A151" s="2" t="str">
        <f>IF(Indicators!$Q$192="p",Indicators!D192,"-")</f>
        <v>-</v>
      </c>
      <c r="B151" s="3" t="str">
        <f>IF(Indicators!$Q$192="p",Indicators!E192,"-")</f>
        <v>-</v>
      </c>
      <c r="C151" s="2" t="str">
        <f>IF(Indicators!$Q$192="p",Indicators!F192,"-")</f>
        <v>-</v>
      </c>
      <c r="D151" s="3" t="str">
        <f>IF(Indicators!$Q$192="p",Indicators!G192,"-")</f>
        <v>-</v>
      </c>
      <c r="E151" s="2" t="str">
        <f>IF(Indicators!$Q$192="p",Indicators!H192,"-")</f>
        <v>-</v>
      </c>
      <c r="F151" s="3" t="str">
        <f>IF(Indicators!$Q$192="p",Indicators!I192,"-")</f>
        <v>-</v>
      </c>
      <c r="G151" s="2" t="str">
        <f>IF(Indicators!$Q$192="p",Indicators!J192,"-")</f>
        <v>-</v>
      </c>
      <c r="H151" s="3" t="str">
        <f>IF(Indicators!$Q$192="p",Indicators!K192,"-")</f>
        <v>-</v>
      </c>
    </row>
    <row r="152" spans="1:8" s="1" customFormat="1" hidden="1" x14ac:dyDescent="0.25">
      <c r="A152" s="1" t="str">
        <f>IF(Indicators!Q194="p",Indicators!C193,"-")</f>
        <v>-</v>
      </c>
    </row>
    <row r="153" spans="1:8" s="1" customFormat="1" hidden="1" x14ac:dyDescent="0.25">
      <c r="A153" s="2" t="str">
        <f>IF(Indicators!$Q$194="p",Indicators!D194,"-")</f>
        <v>-</v>
      </c>
      <c r="B153" s="3" t="str">
        <f>IF(Indicators!$Q$194="p",Indicators!E194,"-")</f>
        <v>-</v>
      </c>
      <c r="C153" s="2" t="str">
        <f>IF(Indicators!$Q$194="p",Indicators!F194,"-")</f>
        <v>-</v>
      </c>
      <c r="D153" s="3" t="str">
        <f>IF(Indicators!$Q$194="p",Indicators!G194,"-")</f>
        <v>-</v>
      </c>
      <c r="E153" s="2" t="str">
        <f>IF(Indicators!$Q$194="p",Indicators!H194,"-")</f>
        <v>-</v>
      </c>
      <c r="F153" s="3" t="str">
        <f>IF(Indicators!$Q$194="p",Indicators!I194,"-")</f>
        <v>-</v>
      </c>
      <c r="G153" s="2" t="str">
        <f>IF(Indicators!$Q$194="p",Indicators!J194,"-")</f>
        <v>-</v>
      </c>
      <c r="H153" s="3" t="str">
        <f>IF(Indicators!$Q$194="p",Indicators!K194,"-")</f>
        <v>-</v>
      </c>
    </row>
    <row r="154" spans="1:8" s="1" customFormat="1" hidden="1" x14ac:dyDescent="0.25">
      <c r="A154" s="1" t="str">
        <f>IF(Indicators!Q196="p",Indicators!C195,"-")</f>
        <v>-</v>
      </c>
    </row>
    <row r="155" spans="1:8" s="1" customFormat="1" hidden="1" x14ac:dyDescent="0.25">
      <c r="A155" s="2" t="str">
        <f>IF(Indicators!$Q$196="p",Indicators!D196,"-")</f>
        <v>-</v>
      </c>
      <c r="B155" s="3" t="str">
        <f>IF(Indicators!$Q$196="p",Indicators!E196,"-")</f>
        <v>-</v>
      </c>
      <c r="C155" s="2" t="str">
        <f>IF(Indicators!$Q$196="p",Indicators!F196,"-")</f>
        <v>-</v>
      </c>
      <c r="D155" s="3" t="str">
        <f>IF(Indicators!$Q$196="p",Indicators!G196,"-")</f>
        <v>-</v>
      </c>
      <c r="E155" s="2" t="str">
        <f>IF(Indicators!$Q$196="p",Indicators!H196,"-")</f>
        <v>-</v>
      </c>
      <c r="F155" s="3" t="str">
        <f>IF(Indicators!$Q$196="p",Indicators!I196,"-")</f>
        <v>-</v>
      </c>
      <c r="G155" s="2" t="str">
        <f>IF(Indicators!$Q$196="p",Indicators!J196,"-")</f>
        <v>-</v>
      </c>
      <c r="H155" s="3" t="str">
        <f>IF(Indicators!$Q$196="p",Indicators!K196,"-")</f>
        <v>-</v>
      </c>
    </row>
    <row r="156" spans="1:8" s="1" customFormat="1" hidden="1" x14ac:dyDescent="0.25">
      <c r="A156" s="1" t="str">
        <f>IF(Indicators!Q198="p",Indicators!C197,"-")</f>
        <v>-</v>
      </c>
    </row>
    <row r="157" spans="1:8" s="1" customFormat="1" hidden="1" x14ac:dyDescent="0.25">
      <c r="A157" s="2" t="str">
        <f>IF(Indicators!$Q$198="p",Indicators!D198,"-")</f>
        <v>-</v>
      </c>
      <c r="B157" s="3" t="str">
        <f>IF(Indicators!$Q$198="p",Indicators!E198,"-")</f>
        <v>-</v>
      </c>
      <c r="C157" s="2" t="str">
        <f>IF(Indicators!$Q$198="p",Indicators!F198,"-")</f>
        <v>-</v>
      </c>
      <c r="D157" s="3" t="str">
        <f>IF(Indicators!$Q$198="p",Indicators!G198,"-")</f>
        <v>-</v>
      </c>
      <c r="E157" s="2" t="str">
        <f>IF(Indicators!$Q$198="p",Indicators!H198,"-")</f>
        <v>-</v>
      </c>
      <c r="F157" s="3" t="str">
        <f>IF(Indicators!$Q$198="p",Indicators!I198,"-")</f>
        <v>-</v>
      </c>
      <c r="G157" s="2" t="str">
        <f>IF(Indicators!$Q$198="p",Indicators!J198,"-")</f>
        <v>-</v>
      </c>
      <c r="H157" s="3" t="str">
        <f>IF(Indicators!$Q$198="p",Indicators!K198,"-")</f>
        <v>-</v>
      </c>
    </row>
    <row r="158" spans="1:8" s="1" customFormat="1" hidden="1" x14ac:dyDescent="0.25">
      <c r="A158" s="1" t="str">
        <f>IF(Indicators!Q200="p",Indicators!C199,"-")</f>
        <v>-</v>
      </c>
    </row>
    <row r="159" spans="1:8" s="1" customFormat="1" hidden="1" x14ac:dyDescent="0.25">
      <c r="A159" s="2" t="str">
        <f>IF(Indicators!$Q$200="p",Indicators!D200,"-")</f>
        <v>-</v>
      </c>
      <c r="B159" s="3" t="str">
        <f>IF(Indicators!$Q$200="p",Indicators!E200,"-")</f>
        <v>-</v>
      </c>
      <c r="C159" s="2" t="str">
        <f>IF(Indicators!$Q$200="p",Indicators!F200,"-")</f>
        <v>-</v>
      </c>
      <c r="D159" s="3" t="str">
        <f>IF(Indicators!$Q$200="p",Indicators!G200,"-")</f>
        <v>-</v>
      </c>
      <c r="E159" s="2" t="str">
        <f>IF(Indicators!$Q$200="p",Indicators!H200,"-")</f>
        <v>-</v>
      </c>
      <c r="F159" s="3" t="str">
        <f>IF(Indicators!$Q$200="p",Indicators!I200,"-")</f>
        <v>-</v>
      </c>
      <c r="G159" s="2" t="str">
        <f>IF(Indicators!$Q$200="p",Indicators!J200,"-")</f>
        <v>-</v>
      </c>
      <c r="H159" s="3" t="str">
        <f>IF(Indicators!$Q$200="p",Indicators!K200,"-")</f>
        <v>-</v>
      </c>
    </row>
    <row r="160" spans="1:8" s="1" customFormat="1" hidden="1" x14ac:dyDescent="0.25">
      <c r="A160" s="1" t="str">
        <f>IF(Indicators!Q204="p",Indicators!C203,"-")</f>
        <v>-</v>
      </c>
    </row>
    <row r="161" spans="1:8" s="1" customFormat="1" hidden="1" x14ac:dyDescent="0.25">
      <c r="A161" s="2" t="str">
        <f>IF(Indicators!$Q$204="p",Indicators!D204,"-")</f>
        <v>-</v>
      </c>
      <c r="B161" s="3" t="str">
        <f>IF(Indicators!$Q$204="p",Indicators!E204,"-")</f>
        <v>-</v>
      </c>
      <c r="C161" s="2" t="str">
        <f>IF(Indicators!$Q$204="p",Indicators!F204,"-")</f>
        <v>-</v>
      </c>
      <c r="D161" s="3" t="str">
        <f>IF(Indicators!$Q$204="p",Indicators!G204,"-")</f>
        <v>-</v>
      </c>
      <c r="E161" s="2" t="str">
        <f>IF(Indicators!$Q$204="p",Indicators!H204,"-")</f>
        <v>-</v>
      </c>
      <c r="F161" s="3" t="str">
        <f>IF(Indicators!$Q$204="p",Indicators!I204,"-")</f>
        <v>-</v>
      </c>
      <c r="G161" s="2" t="str">
        <f>IF(Indicators!$Q$204="p",Indicators!J204,"-")</f>
        <v>-</v>
      </c>
      <c r="H161" s="3" t="str">
        <f>IF(Indicators!$Q$204="p",Indicators!K204,"-")</f>
        <v>-</v>
      </c>
    </row>
    <row r="162" spans="1:8" s="1" customFormat="1" hidden="1" x14ac:dyDescent="0.25">
      <c r="A162" s="1" t="str">
        <f>IF(Indicators!Q206="p",Indicators!C205,"-")</f>
        <v>-</v>
      </c>
    </row>
    <row r="163" spans="1:8" s="1" customFormat="1" hidden="1" x14ac:dyDescent="0.25">
      <c r="A163" s="2" t="str">
        <f>IF(Indicators!$Q$206="p",Indicators!D206,"-")</f>
        <v>-</v>
      </c>
      <c r="B163" s="3" t="str">
        <f>IF(Indicators!$Q$206="p",Indicators!E206,"-")</f>
        <v>-</v>
      </c>
      <c r="C163" s="2" t="str">
        <f>IF(Indicators!$Q$206="p",Indicators!F206,"-")</f>
        <v>-</v>
      </c>
      <c r="D163" s="3" t="str">
        <f>IF(Indicators!$Q$206="p",Indicators!G206,"-")</f>
        <v>-</v>
      </c>
      <c r="E163" s="2" t="str">
        <f>IF(Indicators!$Q$206="p",Indicators!H206,"-")</f>
        <v>-</v>
      </c>
      <c r="F163" s="3" t="str">
        <f>IF(Indicators!$Q$206="p",Indicators!I206,"-")</f>
        <v>-</v>
      </c>
      <c r="G163" s="2" t="str">
        <f>IF(Indicators!$Q$206="p",Indicators!J206,"-")</f>
        <v>-</v>
      </c>
      <c r="H163" s="3" t="str">
        <f>IF(Indicators!$Q$206="p",Indicators!K206,"-")</f>
        <v>-</v>
      </c>
    </row>
    <row r="164" spans="1:8" s="1" customFormat="1" hidden="1" x14ac:dyDescent="0.25">
      <c r="A164" s="1" t="str">
        <f>IF(Indicators!Q210="p",Indicators!C209,"-")</f>
        <v>-</v>
      </c>
    </row>
    <row r="165" spans="1:8" s="1" customFormat="1" hidden="1" x14ac:dyDescent="0.25">
      <c r="A165" s="2" t="str">
        <f>IF(Indicators!$Q$210="p",Indicators!D210,"-")</f>
        <v>-</v>
      </c>
      <c r="B165" s="3" t="str">
        <f>IF(Indicators!$Q$210="p",Indicators!E210,"-")</f>
        <v>-</v>
      </c>
      <c r="C165" s="2" t="str">
        <f>IF(Indicators!$Q$210="p",Indicators!F210,"-")</f>
        <v>-</v>
      </c>
      <c r="D165" s="3" t="str">
        <f>IF(Indicators!$Q$210="p",Indicators!G210,"-")</f>
        <v>-</v>
      </c>
      <c r="E165" s="2" t="str">
        <f>IF(Indicators!$Q$210="p",Indicators!H210,"-")</f>
        <v>-</v>
      </c>
      <c r="F165" s="3" t="str">
        <f>IF(Indicators!$Q$210="p",Indicators!I210,"-")</f>
        <v>-</v>
      </c>
      <c r="G165" s="2" t="str">
        <f>IF(Indicators!$Q$210="p",Indicators!J210,"-")</f>
        <v>-</v>
      </c>
      <c r="H165" s="3" t="str">
        <f>IF(Indicators!$Q$210="p",Indicators!K210,"-")</f>
        <v>-</v>
      </c>
    </row>
    <row r="166" spans="1:8" s="1" customFormat="1" hidden="1" x14ac:dyDescent="0.25">
      <c r="A166" s="1" t="str">
        <f>IF(Indicators!Q212="p",Indicators!C211,"-")</f>
        <v>-</v>
      </c>
    </row>
    <row r="167" spans="1:8" s="1" customFormat="1" hidden="1" x14ac:dyDescent="0.25">
      <c r="A167" s="2" t="str">
        <f>IF(Indicators!$Q$212="p",Indicators!D212,"-")</f>
        <v>-</v>
      </c>
      <c r="B167" s="3" t="str">
        <f>IF(Indicators!$Q$212="p",Indicators!E212,"-")</f>
        <v>-</v>
      </c>
      <c r="C167" s="2" t="str">
        <f>IF(Indicators!$Q$212="p",Indicators!F212,"-")</f>
        <v>-</v>
      </c>
      <c r="D167" s="3" t="str">
        <f>IF(Indicators!$Q$212="p",Indicators!G212,"-")</f>
        <v>-</v>
      </c>
      <c r="E167" s="2" t="str">
        <f>IF(Indicators!$Q$212="p",Indicators!H212,"-")</f>
        <v>-</v>
      </c>
      <c r="F167" s="3" t="str">
        <f>IF(Indicators!$Q$212="p",Indicators!I212,"-")</f>
        <v>-</v>
      </c>
      <c r="G167" s="2" t="str">
        <f>IF(Indicators!$Q$212="p",Indicators!J212,"-")</f>
        <v>-</v>
      </c>
      <c r="H167" s="3" t="str">
        <f>IF(Indicators!$Q$212="p",Indicators!K212,"-")</f>
        <v>-</v>
      </c>
    </row>
    <row r="168" spans="1:8" s="1" customFormat="1" hidden="1" x14ac:dyDescent="0.25">
      <c r="A168" s="1" t="str">
        <f>IF(Indicators!Q214="p",Indicators!C213,"-")</f>
        <v>-</v>
      </c>
    </row>
    <row r="169" spans="1:8" s="1" customFormat="1" hidden="1" x14ac:dyDescent="0.25">
      <c r="A169" s="2" t="str">
        <f>IF(Indicators!$Q$214="p",Indicators!D214,"-")</f>
        <v>-</v>
      </c>
      <c r="B169" s="3" t="str">
        <f>IF(Indicators!$Q$214="p",Indicators!E214,"-")</f>
        <v>-</v>
      </c>
      <c r="C169" s="2" t="str">
        <f>IF(Indicators!$Q$214="p",Indicators!F214,"-")</f>
        <v>-</v>
      </c>
      <c r="D169" s="3" t="str">
        <f>IF(Indicators!$Q$214="p",Indicators!G214,"-")</f>
        <v>-</v>
      </c>
      <c r="E169" s="2" t="str">
        <f>IF(Indicators!$Q$214="p",Indicators!H214,"-")</f>
        <v>-</v>
      </c>
      <c r="F169" s="3" t="str">
        <f>IF(Indicators!$Q$214="p",Indicators!I214,"-")</f>
        <v>-</v>
      </c>
      <c r="G169" s="2" t="str">
        <f>IF(Indicators!$Q$214="p",Indicators!J214,"-")</f>
        <v>-</v>
      </c>
      <c r="H169" s="3" t="str">
        <f>IF(Indicators!$Q$214="p",Indicators!K214,"-")</f>
        <v>-</v>
      </c>
    </row>
    <row r="170" spans="1:8" s="1" customFormat="1" hidden="1" x14ac:dyDescent="0.25">
      <c r="A170" s="1" t="str">
        <f>IF(Indicators!Q216="p",Indicators!C215,"-")</f>
        <v>-</v>
      </c>
    </row>
    <row r="171" spans="1:8" s="1" customFormat="1" hidden="1" x14ac:dyDescent="0.25">
      <c r="A171" s="2" t="str">
        <f>IF(Indicators!$Q$216="p",Indicators!D216,"-")</f>
        <v>-</v>
      </c>
      <c r="B171" s="3" t="str">
        <f>IF(Indicators!$Q$216="p",Indicators!E216,"-")</f>
        <v>-</v>
      </c>
      <c r="C171" s="2" t="str">
        <f>IF(Indicators!$Q$216="p",Indicators!F216,"-")</f>
        <v>-</v>
      </c>
      <c r="D171" s="3" t="str">
        <f>IF(Indicators!$Q$216="p",Indicators!G216,"-")</f>
        <v>-</v>
      </c>
      <c r="E171" s="2" t="str">
        <f>IF(Indicators!$Q$216="p",Indicators!H216,"-")</f>
        <v>-</v>
      </c>
      <c r="F171" s="3" t="str">
        <f>IF(Indicators!$Q$216="p",Indicators!I216,"-")</f>
        <v>-</v>
      </c>
      <c r="G171" s="2" t="str">
        <f>IF(Indicators!$Q$216="p",Indicators!J216,"-")</f>
        <v>-</v>
      </c>
      <c r="H171" s="3" t="str">
        <f>IF(Indicators!$Q$216="p",Indicators!K216,"-")</f>
        <v>-</v>
      </c>
    </row>
  </sheetData>
  <sheetProtection algorithmName="SHA-512" hashValue="jmdb8fHlPpg+sZVCS1YYMQzM2ETLgqDe2e712XOxZg1ULCsX6KxGrSf8eRZZrbMmig/bRautxs4dEclEmlTWbg==" saltValue="sc4/lTssyCR5EWjMqScMWg==" spinCount="100000" sheet="1" objects="1" scenarios="1" selectLockedCells="1"/>
  <autoFilter ref="A3:H171">
    <filterColumn colId="0">
      <filters>
        <filter val="0"/>
        <filter val="A National Qualification Framework (NQF) is implemented."/>
        <filter val="Competence standards for VPL practitioners are defined and must be met."/>
        <filter val="Definitions, concepts and criteria are unambiguous and part of a national framework for VPL."/>
        <filter val="In case non-formal qualifications are related to the NQF they are included in the regulation of VPL."/>
        <filter val="In case the certification/assessment is carried out by a public authority, the individual should have a right to appeal."/>
        <filter val="National criteria and guidelines obligatory for VPL coordinators are in place."/>
        <filter val="Providers coordinating VPL processes are certified by a national body or are authorized to carry out their activities."/>
        <filter val="Qualifications linked to the framework can be obtained via VPL, both in full and partial qualifications."/>
        <filter val="Regulation of VLP covers all levels of education."/>
        <filter val="The education of VPL practitioners (e.g. guidance counsellors and teachers) is regulated at a national level and includes mandatory courses in VPL."/>
        <filter val="The qualification framework also includes non-formal qualifications."/>
        <filter val="The upper levels of the qualification framework are open to qualifications outside higher education."/>
        <filter val="VLP is a right of the individual (or an obligation of a competent body)."/>
        <filter val="VPL is regulated by national legislation."/>
        <filter val="X"/>
      </filters>
    </filterColumn>
  </autoFilter>
  <pageMargins left="0.70866141732283472" right="0.70866141732283472" top="1.2598425196850394" bottom="0.74803149606299213" header="0.31496062992125984" footer="0.31496062992125984"/>
  <pageSetup paperSize="9" scale="83" orientation="landscape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71"/>
  <sheetViews>
    <sheetView zoomScaleNormal="100" workbookViewId="0">
      <selection activeCell="A2" sqref="A2"/>
    </sheetView>
  </sheetViews>
  <sheetFormatPr defaultColWidth="10" defaultRowHeight="12.5" x14ac:dyDescent="0.25"/>
  <cols>
    <col min="1" max="1" width="16.1796875" style="18" customWidth="1"/>
    <col min="2" max="2" width="14.54296875" style="18" bestFit="1" customWidth="1"/>
    <col min="3" max="5" width="10" style="18"/>
    <col min="6" max="6" width="11.26953125" style="18" bestFit="1" customWidth="1"/>
    <col min="7" max="7" width="10" style="18"/>
    <col min="8" max="8" width="5.54296875" style="18" customWidth="1"/>
    <col min="9" max="16384" width="10" style="18"/>
  </cols>
  <sheetData>
    <row r="1" spans="1:8" ht="17.5" x14ac:dyDescent="0.25">
      <c r="A1" s="5" t="s">
        <v>339</v>
      </c>
    </row>
    <row r="2" spans="1:8" ht="17.5" x14ac:dyDescent="0.25">
      <c r="A2" s="5"/>
    </row>
    <row r="3" spans="1:8" ht="18" thickBot="1" x14ac:dyDescent="0.3">
      <c r="A3" s="19" t="s">
        <v>332</v>
      </c>
      <c r="B3" s="20"/>
      <c r="C3" s="20"/>
      <c r="D3" s="20"/>
      <c r="E3" s="20"/>
      <c r="F3" s="20"/>
      <c r="G3" s="20"/>
      <c r="H3" s="20"/>
    </row>
    <row r="4" spans="1:8" s="1" customFormat="1" hidden="1" x14ac:dyDescent="0.25">
      <c r="A4" s="1" t="str">
        <f>IF(Indicators!Q8="f",Indicators!C7,"-")</f>
        <v>-</v>
      </c>
    </row>
    <row r="5" spans="1:8" s="1" customFormat="1" hidden="1" x14ac:dyDescent="0.25">
      <c r="A5" s="2" t="str">
        <f>IF(Indicators!$Q$8="f",Indicators!D8,"-")</f>
        <v>-</v>
      </c>
      <c r="B5" s="3" t="str">
        <f>IF(Indicators!$Q$8="f",Indicators!E8,"-")</f>
        <v>-</v>
      </c>
      <c r="C5" s="2" t="str">
        <f>IF(Indicators!$Q$8="f",Indicators!F8,"-")</f>
        <v>-</v>
      </c>
      <c r="D5" s="3" t="str">
        <f>IF(Indicators!$Q$8="f",Indicators!G8,"-")</f>
        <v>-</v>
      </c>
      <c r="E5" s="2" t="str">
        <f>IF(Indicators!$Q$8="f",Indicators!H8,"-")</f>
        <v>-</v>
      </c>
      <c r="F5" s="3" t="str">
        <f>IF(Indicators!$Q$8="f",Indicators!I8,"-")</f>
        <v>-</v>
      </c>
      <c r="G5" s="2" t="str">
        <f>IF(Indicators!$Q$8="f",Indicators!J8,"-")</f>
        <v>-</v>
      </c>
      <c r="H5" s="3" t="str">
        <f>IF(Indicators!$Q$8="f",Indicators!K8,"-")</f>
        <v>-</v>
      </c>
    </row>
    <row r="6" spans="1:8" s="1" customFormat="1" hidden="1" x14ac:dyDescent="0.25">
      <c r="A6" s="1" t="str">
        <f>IF(Indicators!Q10="f",Indicators!C9,"-")</f>
        <v>-</v>
      </c>
    </row>
    <row r="7" spans="1:8" s="1" customFormat="1" hidden="1" x14ac:dyDescent="0.25">
      <c r="A7" s="2" t="str">
        <f>IF(Indicators!$Q$10="f",Indicators!D10,"-")</f>
        <v>-</v>
      </c>
      <c r="B7" s="3" t="str">
        <f>IF(Indicators!$Q$10="f",Indicators!E10,"-")</f>
        <v>-</v>
      </c>
      <c r="C7" s="2" t="str">
        <f>IF(Indicators!$Q$10="f",Indicators!F10,"-")</f>
        <v>-</v>
      </c>
      <c r="D7" s="3" t="str">
        <f>IF(Indicators!$Q$10="f",Indicators!G10,"-")</f>
        <v>-</v>
      </c>
      <c r="E7" s="2" t="str">
        <f>IF(Indicators!$Q$10="f",Indicators!H10,"-")</f>
        <v>-</v>
      </c>
      <c r="F7" s="3" t="str">
        <f>IF(Indicators!$Q$10="f",Indicators!I10,"-")</f>
        <v>-</v>
      </c>
      <c r="G7" s="2" t="str">
        <f>IF(Indicators!$Q$10="f",Indicators!J10,"-")</f>
        <v>-</v>
      </c>
      <c r="H7" s="3" t="str">
        <f>IF(Indicators!$Q$10="f",Indicators!K10,"-")</f>
        <v>-</v>
      </c>
    </row>
    <row r="8" spans="1:8" x14ac:dyDescent="0.25">
      <c r="A8" s="18" t="str">
        <f>IF(Indicators!Q12="f",Indicators!C11,"-")</f>
        <v>The main objectives of VPL are: access to and individualization/personalization of education, and the strengthening the individual’s opportunities on the labour market.</v>
      </c>
    </row>
    <row r="9" spans="1:8" x14ac:dyDescent="0.25">
      <c r="A9" s="21">
        <f>IF(Indicators!$Q$12="f",Indicators!D12,"-")</f>
        <v>0</v>
      </c>
      <c r="B9" s="22" t="str">
        <f>IF(Indicators!$Q$12="f",Indicators!E12,"-")</f>
        <v xml:space="preserve">Completely true </v>
      </c>
      <c r="C9" s="21">
        <f>IF(Indicators!$Q$12="f",Indicators!F12,"-")</f>
        <v>0</v>
      </c>
      <c r="D9" s="22" t="str">
        <f>IF(Indicators!$Q$12="f",Indicators!G12,"-")</f>
        <v xml:space="preserve">Partly true </v>
      </c>
      <c r="E9" s="21">
        <f>IF(Indicators!$Q$12="f",Indicators!H12,"-")</f>
        <v>0</v>
      </c>
      <c r="F9" s="22" t="str">
        <f>IF(Indicators!$Q$12="f",Indicators!I12,"-")</f>
        <v xml:space="preserve">Slightly true </v>
      </c>
      <c r="G9" s="21">
        <f>IF(Indicators!$Q$12="f",Indicators!J12,"-")</f>
        <v>0</v>
      </c>
      <c r="H9" s="22" t="str">
        <f>IF(Indicators!$Q$12="f",Indicators!K12,"-")</f>
        <v xml:space="preserve">False  </v>
      </c>
    </row>
    <row r="10" spans="1:8" x14ac:dyDescent="0.25">
      <c r="A10" s="18" t="str">
        <f>IF(Indicators!Q14="f",Indicators!C13,"-")</f>
        <v>VPL is targeted at groups distanced from education and work to prevent exclusion.</v>
      </c>
    </row>
    <row r="11" spans="1:8" x14ac:dyDescent="0.25">
      <c r="A11" s="21">
        <f>IF(Indicators!$Q$14="f",Indicators!D14,"-")</f>
        <v>0</v>
      </c>
      <c r="B11" s="22" t="str">
        <f>IF(Indicators!$Q$14="f",Indicators!E14,"-")</f>
        <v xml:space="preserve">Completely true </v>
      </c>
      <c r="C11" s="21">
        <f>IF(Indicators!$Q$14="f",Indicators!F14,"-")</f>
        <v>0</v>
      </c>
      <c r="D11" s="22" t="str">
        <f>IF(Indicators!$Q$14="f",Indicators!G14,"-")</f>
        <v xml:space="preserve">Partly true </v>
      </c>
      <c r="E11" s="21">
        <f>IF(Indicators!$Q$14="f",Indicators!H14,"-")</f>
        <v>0</v>
      </c>
      <c r="F11" s="22" t="str">
        <f>IF(Indicators!$Q$14="f",Indicators!I14,"-")</f>
        <v xml:space="preserve">Slightly true </v>
      </c>
      <c r="G11" s="21">
        <f>IF(Indicators!$Q$14="f",Indicators!J14,"-")</f>
        <v>0</v>
      </c>
      <c r="H11" s="22" t="str">
        <f>IF(Indicators!$Q$14="f",Indicators!K14,"-")</f>
        <v xml:space="preserve">False  </v>
      </c>
    </row>
    <row r="12" spans="1:8" x14ac:dyDescent="0.25">
      <c r="A12" s="18" t="str">
        <f>IF(Indicators!Q16="f",Indicators!C15,"-")</f>
        <v>VPL is applied in a wider context, such as transitions in the labour market, and is considered an integral part of LLL.</v>
      </c>
    </row>
    <row r="13" spans="1:8" x14ac:dyDescent="0.25">
      <c r="A13" s="21">
        <f>IF(Indicators!$Q$16="f",Indicators!D16,"-")</f>
        <v>0</v>
      </c>
      <c r="B13" s="22" t="str">
        <f>IF(Indicators!$Q$16="f",Indicators!E16,"-")</f>
        <v xml:space="preserve">Completely true </v>
      </c>
      <c r="C13" s="21">
        <f>IF(Indicators!$Q$16="f",Indicators!F16,"-")</f>
        <v>0</v>
      </c>
      <c r="D13" s="22" t="str">
        <f>IF(Indicators!$Q$16="f",Indicators!G16,"-")</f>
        <v xml:space="preserve">Partly true </v>
      </c>
      <c r="E13" s="21">
        <f>IF(Indicators!$Q$16="f",Indicators!H16,"-")</f>
        <v>0</v>
      </c>
      <c r="F13" s="22" t="str">
        <f>IF(Indicators!$Q$16="f",Indicators!I16,"-")</f>
        <v xml:space="preserve">Slightly true </v>
      </c>
      <c r="G13" s="21">
        <f>IF(Indicators!$Q$16="f",Indicators!J16,"-")</f>
        <v>0</v>
      </c>
      <c r="H13" s="22" t="str">
        <f>IF(Indicators!$Q$16="f",Indicators!K16,"-")</f>
        <v xml:space="preserve">False  </v>
      </c>
    </row>
    <row r="14" spans="1:8" x14ac:dyDescent="0.25">
      <c r="A14" s="18" t="str">
        <f>IF(Indicators!Q18="f",Indicators!C17,"-")</f>
        <v>VPL is applied in education and working life as a strategic tool to develop and enhance skills supply.</v>
      </c>
    </row>
    <row r="15" spans="1:8" x14ac:dyDescent="0.25">
      <c r="A15" s="21">
        <f>IF(Indicators!$Q$18="f",Indicators!D18,"-")</f>
        <v>0</v>
      </c>
      <c r="B15" s="22" t="str">
        <f>IF(Indicators!$Q$18="f",Indicators!E18,"-")</f>
        <v xml:space="preserve">Completely true </v>
      </c>
      <c r="C15" s="21">
        <f>IF(Indicators!$Q$18="f",Indicators!F18,"-")</f>
        <v>0</v>
      </c>
      <c r="D15" s="22" t="str">
        <f>IF(Indicators!$Q$18="f",Indicators!G18,"-")</f>
        <v xml:space="preserve">Partly true </v>
      </c>
      <c r="E15" s="21">
        <f>IF(Indicators!$Q$18="f",Indicators!H18,"-")</f>
        <v>0</v>
      </c>
      <c r="F15" s="22" t="str">
        <f>IF(Indicators!$Q$18="f",Indicators!I18,"-")</f>
        <v xml:space="preserve">Slightly true </v>
      </c>
      <c r="G15" s="21">
        <f>IF(Indicators!$Q$18="f",Indicators!J18,"-")</f>
        <v>0</v>
      </c>
      <c r="H15" s="22" t="str">
        <f>IF(Indicators!$Q$18="f",Indicators!K18,"-")</f>
        <v xml:space="preserve">False  </v>
      </c>
    </row>
    <row r="16" spans="1:8" s="1" customFormat="1" hidden="1" x14ac:dyDescent="0.25">
      <c r="A16" s="1" t="str">
        <f>IF(Indicators!Q20="f",Indicators!C19,"-")</f>
        <v>-</v>
      </c>
    </row>
    <row r="17" spans="1:8" s="1" customFormat="1" hidden="1" x14ac:dyDescent="0.25">
      <c r="A17" s="2" t="str">
        <f>IF(Indicators!$Q$20="f",Indicators!D20,"-")</f>
        <v>-</v>
      </c>
      <c r="B17" s="3" t="str">
        <f>IF(Indicators!$Q$20="f",Indicators!E20,"-")</f>
        <v>-</v>
      </c>
      <c r="C17" s="2" t="str">
        <f>IF(Indicators!$Q$20="f",Indicators!F20,"-")</f>
        <v>-</v>
      </c>
      <c r="D17" s="3" t="str">
        <f>IF(Indicators!$Q$20="f",Indicators!G20,"-")</f>
        <v>-</v>
      </c>
      <c r="E17" s="2" t="str">
        <f>IF(Indicators!$Q$20="f",Indicators!H20,"-")</f>
        <v>-</v>
      </c>
      <c r="F17" s="3" t="str">
        <f>IF(Indicators!$Q$20="f",Indicators!I20,"-")</f>
        <v>-</v>
      </c>
      <c r="G17" s="2" t="str">
        <f>IF(Indicators!$Q$20="f",Indicators!J20,"-")</f>
        <v>-</v>
      </c>
      <c r="H17" s="3" t="str">
        <f>IF(Indicators!$Q$20="f",Indicators!K20,"-")</f>
        <v>-</v>
      </c>
    </row>
    <row r="18" spans="1:8" s="1" customFormat="1" hidden="1" x14ac:dyDescent="0.25">
      <c r="A18" s="1" t="str">
        <f>IF(Indicators!Q25="f",Indicators!C24,"-")</f>
        <v>-</v>
      </c>
    </row>
    <row r="19" spans="1:8" s="1" customFormat="1" hidden="1" x14ac:dyDescent="0.25">
      <c r="A19" s="2" t="str">
        <f>IF(Indicators!$Q$25="f",Indicators!D25,"-")</f>
        <v>-</v>
      </c>
      <c r="B19" s="3" t="str">
        <f>IF(Indicators!$Q$25="f",Indicators!E25,"-")</f>
        <v>-</v>
      </c>
      <c r="C19" s="2" t="str">
        <f>IF(Indicators!$Q$25="f",Indicators!F25,"-")</f>
        <v>-</v>
      </c>
      <c r="D19" s="3" t="str">
        <f>IF(Indicators!$Q$25="f",Indicators!G25,"-")</f>
        <v>-</v>
      </c>
      <c r="E19" s="2" t="str">
        <f>IF(Indicators!$Q$25="f",Indicators!H25,"-")</f>
        <v>-</v>
      </c>
      <c r="F19" s="3" t="str">
        <f>IF(Indicators!$Q$25="f",Indicators!I25,"-")</f>
        <v>-</v>
      </c>
      <c r="G19" s="2" t="str">
        <f>IF(Indicators!$Q$25="f",Indicators!J25,"-")</f>
        <v>-</v>
      </c>
      <c r="H19" s="3" t="str">
        <f>IF(Indicators!$Q$25="f",Indicators!K25,"-")</f>
        <v>-</v>
      </c>
    </row>
    <row r="20" spans="1:8" s="1" customFormat="1" hidden="1" x14ac:dyDescent="0.25">
      <c r="A20" s="1" t="str">
        <f>IF(Indicators!Q27="f",Indicators!C26,"-")</f>
        <v>-</v>
      </c>
    </row>
    <row r="21" spans="1:8" s="1" customFormat="1" hidden="1" x14ac:dyDescent="0.25">
      <c r="A21" s="2" t="str">
        <f>IF(Indicators!$Q$27="f",Indicators!D27,"-")</f>
        <v>-</v>
      </c>
      <c r="B21" s="2" t="str">
        <f>IF(Indicators!$Q$27="f",Indicators!E27,"-")</f>
        <v>-</v>
      </c>
      <c r="C21" s="2" t="str">
        <f>IF(Indicators!$Q$27="f",Indicators!F27,"-")</f>
        <v>-</v>
      </c>
      <c r="D21" s="2" t="str">
        <f>IF(Indicators!$Q$27="f",Indicators!G27,"-")</f>
        <v>-</v>
      </c>
      <c r="E21" s="2" t="str">
        <f>IF(Indicators!$Q$27="f",Indicators!H27,"-")</f>
        <v>-</v>
      </c>
      <c r="F21" s="2" t="str">
        <f>IF(Indicators!$Q$27="f",Indicators!I27,"-")</f>
        <v>-</v>
      </c>
      <c r="G21" s="2" t="str">
        <f>IF(Indicators!$Q$27="f",Indicators!J27,"-")</f>
        <v>-</v>
      </c>
      <c r="H21" s="2" t="str">
        <f>IF(Indicators!$Q$27="f",Indicators!K27,"-")</f>
        <v>-</v>
      </c>
    </row>
    <row r="22" spans="1:8" s="1" customFormat="1" hidden="1" x14ac:dyDescent="0.25">
      <c r="A22" s="1" t="str">
        <f>IF(Indicators!Q29="f",Indicators!C28,"-")</f>
        <v>-</v>
      </c>
    </row>
    <row r="23" spans="1:8" s="1" customFormat="1" hidden="1" x14ac:dyDescent="0.25">
      <c r="A23" s="2" t="str">
        <f>IF(Indicators!$Q$29="f",Indicators!D29,"-")</f>
        <v>-</v>
      </c>
      <c r="B23" s="2" t="str">
        <f>IF(Indicators!$Q$29="f",Indicators!E29,"-")</f>
        <v>-</v>
      </c>
      <c r="C23" s="2" t="str">
        <f>IF(Indicators!$Q$29="f",Indicators!F29,"-")</f>
        <v>-</v>
      </c>
      <c r="D23" s="2" t="str">
        <f>IF(Indicators!$Q$29="f",Indicators!G29,"-")</f>
        <v>-</v>
      </c>
      <c r="E23" s="2" t="str">
        <f>IF(Indicators!$Q$29="f",Indicators!H29,"-")</f>
        <v>-</v>
      </c>
      <c r="F23" s="2" t="str">
        <f>IF(Indicators!$Q$29="f",Indicators!I29,"-")</f>
        <v>-</v>
      </c>
      <c r="G23" s="2" t="str">
        <f>IF(Indicators!$Q$29="f",Indicators!J29,"-")</f>
        <v>-</v>
      </c>
      <c r="H23" s="2" t="str">
        <f>IF(Indicators!$Q$29="f",Indicators!K29,"-")</f>
        <v>-</v>
      </c>
    </row>
    <row r="24" spans="1:8" s="1" customFormat="1" hidden="1" x14ac:dyDescent="0.25">
      <c r="A24" s="1" t="str">
        <f>IF(Indicators!Q31="f",Indicators!C30,"-")</f>
        <v>-</v>
      </c>
    </row>
    <row r="25" spans="1:8" s="1" customFormat="1" hidden="1" x14ac:dyDescent="0.25">
      <c r="A25" s="2" t="str">
        <f>IF(Indicators!$Q$31="f",Indicators!D31,"-")</f>
        <v>-</v>
      </c>
      <c r="B25" s="2" t="str">
        <f>IF(Indicators!$Q$31="f",Indicators!E31,"-")</f>
        <v>-</v>
      </c>
      <c r="C25" s="2" t="str">
        <f>IF(Indicators!$Q$31="f",Indicators!F31,"-")</f>
        <v>-</v>
      </c>
      <c r="D25" s="2" t="str">
        <f>IF(Indicators!$Q$31="f",Indicators!G31,"-")</f>
        <v>-</v>
      </c>
      <c r="E25" s="2" t="str">
        <f>IF(Indicators!$Q$31="f",Indicators!H31,"-")</f>
        <v>-</v>
      </c>
      <c r="F25" s="2" t="str">
        <f>IF(Indicators!$Q$31="f",Indicators!I31,"-")</f>
        <v>-</v>
      </c>
      <c r="G25" s="2" t="str">
        <f>IF(Indicators!$Q$31="f",Indicators!J31,"-")</f>
        <v>-</v>
      </c>
      <c r="H25" s="2" t="str">
        <f>IF(Indicators!$Q$31="f",Indicators!K31,"-")</f>
        <v>-</v>
      </c>
    </row>
    <row r="26" spans="1:8" s="1" customFormat="1" hidden="1" x14ac:dyDescent="0.25">
      <c r="A26" s="1" t="str">
        <f>IF(Indicators!Q33="f",Indicators!C32,"-")</f>
        <v>-</v>
      </c>
    </row>
    <row r="27" spans="1:8" s="1" customFormat="1" hidden="1" x14ac:dyDescent="0.25">
      <c r="A27" s="2" t="str">
        <f>IF(Indicators!$Q$33="f",Indicators!D33,"-")</f>
        <v>-</v>
      </c>
      <c r="B27" s="2" t="str">
        <f>IF(Indicators!$Q$33="f",Indicators!E33,"-")</f>
        <v>-</v>
      </c>
      <c r="C27" s="2" t="str">
        <f>IF(Indicators!$Q$33="f",Indicators!F33,"-")</f>
        <v>-</v>
      </c>
      <c r="D27" s="2" t="str">
        <f>IF(Indicators!$Q$33="f",Indicators!G33,"-")</f>
        <v>-</v>
      </c>
      <c r="E27" s="2" t="str">
        <f>IF(Indicators!$Q$33="f",Indicators!H33,"-")</f>
        <v>-</v>
      </c>
      <c r="F27" s="2" t="str">
        <f>IF(Indicators!$Q$33="f",Indicators!I33,"-")</f>
        <v>-</v>
      </c>
      <c r="G27" s="2" t="str">
        <f>IF(Indicators!$Q$33="f",Indicators!J33,"-")</f>
        <v>-</v>
      </c>
      <c r="H27" s="2" t="str">
        <f>IF(Indicators!$Q$33="f",Indicators!K33,"-")</f>
        <v>-</v>
      </c>
    </row>
    <row r="28" spans="1:8" x14ac:dyDescent="0.25">
      <c r="A28" s="18" t="str">
        <f>IF(Indicators!Q37="f",Indicators!C36,"-")</f>
        <v>VPL has sustainable funding, which is in accordance with civil rights legislation and quality requirements if applicable.</v>
      </c>
    </row>
    <row r="29" spans="1:8" x14ac:dyDescent="0.25">
      <c r="A29" s="21">
        <f>IF(Indicators!$Q$37="f",Indicators!D37,"-")</f>
        <v>0</v>
      </c>
      <c r="B29" s="22" t="str">
        <f>IF(Indicators!$Q$37="f",Indicators!E37,"-")</f>
        <v xml:space="preserve">Completely true </v>
      </c>
      <c r="C29" s="21">
        <f>IF(Indicators!$Q$37="f",Indicators!F37,"-")</f>
        <v>0</v>
      </c>
      <c r="D29" s="22" t="str">
        <f>IF(Indicators!$Q$37="f",Indicators!G37,"-")</f>
        <v xml:space="preserve">Partly true </v>
      </c>
      <c r="E29" s="21">
        <f>IF(Indicators!$Q$37="f",Indicators!H37,"-")</f>
        <v>0</v>
      </c>
      <c r="F29" s="22" t="str">
        <f>IF(Indicators!$Q$37="f",Indicators!I37,"-")</f>
        <v xml:space="preserve">Slightly true </v>
      </c>
      <c r="G29" s="21">
        <f>IF(Indicators!$Q$37="f",Indicators!J37,"-")</f>
        <v>0</v>
      </c>
      <c r="H29" s="22" t="str">
        <f>IF(Indicators!$Q$37="f",Indicators!K37,"-")</f>
        <v xml:space="preserve">False </v>
      </c>
    </row>
    <row r="30" spans="1:8" x14ac:dyDescent="0.25">
      <c r="A30" s="18" t="str">
        <f>IF(Indicators!Q39="f",Indicators!C38,"-")</f>
        <v>Coordinating bodies are funded on all levels of the educational system in relation to the VPL tasks performed.</v>
      </c>
    </row>
    <row r="31" spans="1:8" x14ac:dyDescent="0.25">
      <c r="A31" s="21">
        <f>IF(Indicators!$Q$39="f",Indicators!D39,"-")</f>
        <v>0</v>
      </c>
      <c r="B31" s="22" t="str">
        <f>IF(Indicators!$Q$39="f",Indicators!E39,"-")</f>
        <v xml:space="preserve">Completely true </v>
      </c>
      <c r="C31" s="21">
        <f>IF(Indicators!$Q$39="f",Indicators!F39,"-")</f>
        <v>0</v>
      </c>
      <c r="D31" s="22" t="str">
        <f>IF(Indicators!$Q$39="f",Indicators!G39,"-")</f>
        <v xml:space="preserve">Partly true </v>
      </c>
      <c r="E31" s="21">
        <f>IF(Indicators!$Q$39="f",Indicators!H39,"-")</f>
        <v>0</v>
      </c>
      <c r="F31" s="22" t="str">
        <f>IF(Indicators!$Q$39="f",Indicators!I39,"-")</f>
        <v xml:space="preserve">Slightly true </v>
      </c>
      <c r="G31" s="21">
        <f>IF(Indicators!$Q$39="f",Indicators!J39,"-")</f>
        <v>0</v>
      </c>
      <c r="H31" s="22" t="str">
        <f>IF(Indicators!$Q$39="f",Indicators!K39,"-")</f>
        <v xml:space="preserve">False </v>
      </c>
    </row>
    <row r="32" spans="1:8" x14ac:dyDescent="0.25">
      <c r="A32" s="18" t="str">
        <f>IF(Indicators!Q41="f",Indicators!C40,"-")</f>
        <v>Funding for validation is not only directed at validation procedures in the formal education, but also at the non-formal sector.</v>
      </c>
    </row>
    <row r="33" spans="1:8" x14ac:dyDescent="0.25">
      <c r="A33" s="21">
        <f>IF(Indicators!$Q$41="f",Indicators!D41,"-")</f>
        <v>0</v>
      </c>
      <c r="B33" s="22" t="str">
        <f>IF(Indicators!$Q$41="f",Indicators!E41,"-")</f>
        <v xml:space="preserve">Completely true </v>
      </c>
      <c r="C33" s="21">
        <f>IF(Indicators!$Q$41="f",Indicators!F41,"-")</f>
        <v>0</v>
      </c>
      <c r="D33" s="22" t="str">
        <f>IF(Indicators!$Q$41="f",Indicators!G41,"-")</f>
        <v xml:space="preserve">Partly true </v>
      </c>
      <c r="E33" s="21">
        <f>IF(Indicators!$Q$41="f",Indicators!H41,"-")</f>
        <v>0</v>
      </c>
      <c r="F33" s="22" t="str">
        <f>IF(Indicators!$Q$41="f",Indicators!I41,"-")</f>
        <v xml:space="preserve">Slightly true </v>
      </c>
      <c r="G33" s="21">
        <f>IF(Indicators!$Q$41="f",Indicators!J41,"-")</f>
        <v>0</v>
      </c>
      <c r="H33" s="22" t="str">
        <f>IF(Indicators!$Q$41="f",Indicators!K41,"-")</f>
        <v xml:space="preserve">False </v>
      </c>
    </row>
    <row r="34" spans="1:8" x14ac:dyDescent="0.25">
      <c r="A34" s="18" t="str">
        <f>IF(Indicators!Q43="f",Indicators!C42,"-")</f>
        <v>The individual is entitled to student loans/grants or other compensation during the validation process.</v>
      </c>
    </row>
    <row r="35" spans="1:8" x14ac:dyDescent="0.25">
      <c r="A35" s="21">
        <f>IF(Indicators!$Q$43="f",Indicators!D43,"-")</f>
        <v>0</v>
      </c>
      <c r="B35" s="22" t="str">
        <f>IF(Indicators!$Q$43="f",Indicators!E43,"-")</f>
        <v xml:space="preserve">Completely true </v>
      </c>
      <c r="C35" s="21">
        <f>IF(Indicators!$Q$43="f",Indicators!F43,"-")</f>
        <v>0</v>
      </c>
      <c r="D35" s="22" t="str">
        <f>IF(Indicators!$Q$43="f",Indicators!G43,"-")</f>
        <v xml:space="preserve">Partly true </v>
      </c>
      <c r="E35" s="21">
        <f>IF(Indicators!$Q$43="f",Indicators!H43,"-")</f>
        <v>0</v>
      </c>
      <c r="F35" s="22" t="str">
        <f>IF(Indicators!$Q$43="f",Indicators!I43,"-")</f>
        <v xml:space="preserve">Slightly true </v>
      </c>
      <c r="G35" s="21">
        <f>IF(Indicators!$Q$43="f",Indicators!J43,"-")</f>
        <v>0</v>
      </c>
      <c r="H35" s="22" t="str">
        <f>IF(Indicators!$Q$43="f",Indicators!K43,"-")</f>
        <v xml:space="preserve">False </v>
      </c>
    </row>
    <row r="36" spans="1:8" x14ac:dyDescent="0.25">
      <c r="A36" s="18" t="str">
        <f>IF(Indicators!Q45="f",Indicators!C44,"-")</f>
        <v>Funding covers any competence development needed to meet the current standard requirements in validation.</v>
      </c>
    </row>
    <row r="37" spans="1:8" x14ac:dyDescent="0.25">
      <c r="A37" s="21">
        <f>IF(Indicators!$Q$45="f",Indicators!D45,"-")</f>
        <v>0</v>
      </c>
      <c r="B37" s="22" t="str">
        <f>IF(Indicators!$Q$45="f",Indicators!E45,"-")</f>
        <v xml:space="preserve">Completely true </v>
      </c>
      <c r="C37" s="21">
        <f>IF(Indicators!$Q$45="f",Indicators!F45,"-")</f>
        <v>0</v>
      </c>
      <c r="D37" s="22" t="str">
        <f>IF(Indicators!$Q$45="f",Indicators!G45,"-")</f>
        <v xml:space="preserve">Partly true </v>
      </c>
      <c r="E37" s="21">
        <f>IF(Indicators!$Q$45="f",Indicators!H45,"-")</f>
        <v>0</v>
      </c>
      <c r="F37" s="22" t="str">
        <f>IF(Indicators!$Q$45="f",Indicators!I45,"-")</f>
        <v xml:space="preserve">Slightly true </v>
      </c>
      <c r="G37" s="21">
        <f>IF(Indicators!$Q$45="f",Indicators!J45,"-")</f>
        <v>0</v>
      </c>
      <c r="H37" s="22" t="str">
        <f>IF(Indicators!$Q$45="f",Indicators!K45,"-")</f>
        <v xml:space="preserve">False </v>
      </c>
    </row>
    <row r="38" spans="1:8" s="1" customFormat="1" hidden="1" x14ac:dyDescent="0.25">
      <c r="A38" s="1" t="str">
        <f>IF(Indicators!Q49="f",Indicators!C48,"-")</f>
        <v>-</v>
      </c>
    </row>
    <row r="39" spans="1:8" s="1" customFormat="1" hidden="1" x14ac:dyDescent="0.25">
      <c r="A39" s="2" t="str">
        <f>IF(Indicators!$Q$49="f",Indicators!D49,"-")</f>
        <v>-</v>
      </c>
      <c r="B39" s="3" t="str">
        <f>IF(Indicators!$Q$49="f",Indicators!E49,"-")</f>
        <v>-</v>
      </c>
      <c r="C39" s="2" t="str">
        <f>IF(Indicators!$Q$49="f",Indicators!F49,"-")</f>
        <v>-</v>
      </c>
      <c r="D39" s="3" t="str">
        <f>IF(Indicators!$Q$49="f",Indicators!G49,"-")</f>
        <v>-</v>
      </c>
      <c r="E39" s="2" t="str">
        <f>IF(Indicators!$Q$49="f",Indicators!H49,"-")</f>
        <v>-</v>
      </c>
      <c r="F39" s="3" t="str">
        <f>IF(Indicators!$Q$49="f",Indicators!I49,"-")</f>
        <v>-</v>
      </c>
      <c r="G39" s="2" t="str">
        <f>IF(Indicators!$Q$49="f",Indicators!J49,"-")</f>
        <v>-</v>
      </c>
      <c r="H39" s="3" t="str">
        <f>IF(Indicators!$Q$49="f",Indicators!K49,"-")</f>
        <v>-</v>
      </c>
    </row>
    <row r="40" spans="1:8" s="1" customFormat="1" hidden="1" x14ac:dyDescent="0.25">
      <c r="A40" s="1" t="str">
        <f>IF(Indicators!Q51="f",Indicators!C50,"-")</f>
        <v>-</v>
      </c>
    </row>
    <row r="41" spans="1:8" s="1" customFormat="1" hidden="1" x14ac:dyDescent="0.25">
      <c r="A41" s="2" t="str">
        <f>IF(Indicators!$Q$51="f",Indicators!D51,"-")</f>
        <v>-</v>
      </c>
      <c r="B41" s="3" t="str">
        <f>IF(Indicators!$Q$51="f",Indicators!E51,"-")</f>
        <v>-</v>
      </c>
      <c r="C41" s="2" t="str">
        <f>IF(Indicators!$Q$51="f",Indicators!F51,"-")</f>
        <v>-</v>
      </c>
      <c r="D41" s="3" t="str">
        <f>IF(Indicators!$Q$51="f",Indicators!G51,"-")</f>
        <v>-</v>
      </c>
      <c r="E41" s="2" t="str">
        <f>IF(Indicators!$Q$51="f",Indicators!H51,"-")</f>
        <v>-</v>
      </c>
      <c r="F41" s="3" t="str">
        <f>IF(Indicators!$Q$51="f",Indicators!I51,"-")</f>
        <v>-</v>
      </c>
      <c r="G41" s="2" t="str">
        <f>IF(Indicators!$Q$51="f",Indicators!J51,"-")</f>
        <v>-</v>
      </c>
      <c r="H41" s="3" t="str">
        <f>IF(Indicators!$Q$51="f",Indicators!K51,"-")</f>
        <v>-</v>
      </c>
    </row>
    <row r="42" spans="1:8" s="1" customFormat="1" hidden="1" x14ac:dyDescent="0.25">
      <c r="A42" s="1" t="str">
        <f>IF(Indicators!Q53="f",Indicators!C52,"-")</f>
        <v>-</v>
      </c>
    </row>
    <row r="43" spans="1:8" s="1" customFormat="1" hidden="1" x14ac:dyDescent="0.25">
      <c r="A43" s="2" t="str">
        <f>IF(Indicators!$Q$53="f",Indicators!D53,"-")</f>
        <v>-</v>
      </c>
      <c r="B43" s="3" t="str">
        <f>IF(Indicators!$Q$53="f",Indicators!E53,"-")</f>
        <v>-</v>
      </c>
      <c r="C43" s="2" t="str">
        <f>IF(Indicators!$Q$53="f",Indicators!F53,"-")</f>
        <v>-</v>
      </c>
      <c r="D43" s="3" t="str">
        <f>IF(Indicators!$Q$53="f",Indicators!G53,"-")</f>
        <v>-</v>
      </c>
      <c r="E43" s="2" t="str">
        <f>IF(Indicators!$Q$53="f",Indicators!H53,"-")</f>
        <v>-</v>
      </c>
      <c r="F43" s="3" t="str">
        <f>IF(Indicators!$Q$53="f",Indicators!I53,"-")</f>
        <v>-</v>
      </c>
      <c r="G43" s="2" t="str">
        <f>IF(Indicators!$Q$53="f",Indicators!J53,"-")</f>
        <v>-</v>
      </c>
      <c r="H43" s="3" t="str">
        <f>IF(Indicators!$Q$53="f",Indicators!K53,"-")</f>
        <v>-</v>
      </c>
    </row>
    <row r="44" spans="1:8" s="1" customFormat="1" hidden="1" x14ac:dyDescent="0.25">
      <c r="A44" s="1" t="str">
        <f>IF(Indicators!Q57="f",Indicators!C56,"-")</f>
        <v>-</v>
      </c>
    </row>
    <row r="45" spans="1:8" s="1" customFormat="1" hidden="1" x14ac:dyDescent="0.25">
      <c r="A45" s="2" t="str">
        <f>IF(Indicators!$Q$57="f",Indicators!D57,"-")</f>
        <v>-</v>
      </c>
      <c r="B45" s="3" t="str">
        <f>IF(Indicators!$Q$57="f",Indicators!E57,"-")</f>
        <v>-</v>
      </c>
      <c r="C45" s="2" t="str">
        <f>IF(Indicators!$Q$57="f",Indicators!F57,"-")</f>
        <v>-</v>
      </c>
      <c r="D45" s="3" t="str">
        <f>IF(Indicators!$Q$57="f",Indicators!G57,"-")</f>
        <v>-</v>
      </c>
      <c r="E45" s="2" t="str">
        <f>IF(Indicators!$Q$57="f",Indicators!H57,"-")</f>
        <v>-</v>
      </c>
      <c r="F45" s="3" t="str">
        <f>IF(Indicators!$Q$57="f",Indicators!I57,"-")</f>
        <v>-</v>
      </c>
      <c r="G45" s="2" t="str">
        <f>IF(Indicators!$Q$57="f",Indicators!J57,"-")</f>
        <v>-</v>
      </c>
      <c r="H45" s="3" t="str">
        <f>IF(Indicators!$Q$57="f",Indicators!K57,"-")</f>
        <v>-</v>
      </c>
    </row>
    <row r="46" spans="1:8" s="1" customFormat="1" hidden="1" x14ac:dyDescent="0.25">
      <c r="A46" s="1" t="str">
        <f>IF(Indicators!Q59="f",Indicators!C58,"-")</f>
        <v>-</v>
      </c>
    </row>
    <row r="47" spans="1:8" s="1" customFormat="1" hidden="1" x14ac:dyDescent="0.25">
      <c r="A47" s="2" t="str">
        <f>IF(Indicators!$Q$59="f",Indicators!D59,"-")</f>
        <v>-</v>
      </c>
      <c r="B47" s="3" t="str">
        <f>IF(Indicators!$Q$59="f",Indicators!E59,"-")</f>
        <v>-</v>
      </c>
      <c r="C47" s="2" t="str">
        <f>IF(Indicators!$Q$59="f",Indicators!F59,"-")</f>
        <v>-</v>
      </c>
      <c r="D47" s="3" t="str">
        <f>IF(Indicators!$Q$59="f",Indicators!G59,"-")</f>
        <v>-</v>
      </c>
      <c r="E47" s="2" t="str">
        <f>IF(Indicators!$Q$59="f",Indicators!H59,"-")</f>
        <v>-</v>
      </c>
      <c r="F47" s="3" t="str">
        <f>IF(Indicators!$Q$59="f",Indicators!I59,"-")</f>
        <v>-</v>
      </c>
      <c r="G47" s="2" t="str">
        <f>IF(Indicators!$Q$59="f",Indicators!J59,"-")</f>
        <v>-</v>
      </c>
      <c r="H47" s="3" t="str">
        <f>IF(Indicators!$Q$59="f",Indicators!K59,"-")</f>
        <v>-</v>
      </c>
    </row>
    <row r="48" spans="1:8" s="1" customFormat="1" hidden="1" x14ac:dyDescent="0.25">
      <c r="A48" s="1" t="str">
        <f>IF(Indicators!Q61="f",Indicators!C60,"-")</f>
        <v>-</v>
      </c>
    </row>
    <row r="49" spans="1:8" s="1" customFormat="1" hidden="1" x14ac:dyDescent="0.25">
      <c r="A49" s="2" t="str">
        <f>IF(Indicators!$Q$61="f",Indicators!D61,"-")</f>
        <v>-</v>
      </c>
      <c r="B49" s="3" t="str">
        <f>IF(Indicators!$Q$61="f",Indicators!E61,"-")</f>
        <v>-</v>
      </c>
      <c r="C49" s="2" t="str">
        <f>IF(Indicators!$Q$61="f",Indicators!F61,"-")</f>
        <v>-</v>
      </c>
      <c r="D49" s="3" t="str">
        <f>IF(Indicators!$Q$61="f",Indicators!G61,"-")</f>
        <v>-</v>
      </c>
      <c r="E49" s="2" t="str">
        <f>IF(Indicators!$Q$61="f",Indicators!H61,"-")</f>
        <v>-</v>
      </c>
      <c r="F49" s="3" t="str">
        <f>IF(Indicators!$Q$61="f",Indicators!I61,"-")</f>
        <v>-</v>
      </c>
      <c r="G49" s="2" t="str">
        <f>IF(Indicators!$Q$61="f",Indicators!J61,"-")</f>
        <v>-</v>
      </c>
      <c r="H49" s="3" t="str">
        <f>IF(Indicators!$Q$61="f",Indicators!K61,"-")</f>
        <v>-</v>
      </c>
    </row>
    <row r="50" spans="1:8" s="1" customFormat="1" hidden="1" x14ac:dyDescent="0.25">
      <c r="A50" s="1" t="str">
        <f>IF(Indicators!Q65="f",Indicators!C64,"-")</f>
        <v>-</v>
      </c>
    </row>
    <row r="51" spans="1:8" s="1" customFormat="1" hidden="1" x14ac:dyDescent="0.25">
      <c r="A51" s="2" t="str">
        <f>IF(Indicators!$Q$65="f",Indicators!D65,"-")</f>
        <v>-</v>
      </c>
      <c r="B51" s="3" t="str">
        <f>IF(Indicators!$Q$65="f",Indicators!E65,"-")</f>
        <v>-</v>
      </c>
      <c r="C51" s="2" t="str">
        <f>IF(Indicators!$Q$65="f",Indicators!F65,"-")</f>
        <v>-</v>
      </c>
      <c r="D51" s="3" t="str">
        <f>IF(Indicators!$Q$65="f",Indicators!G65,"-")</f>
        <v>-</v>
      </c>
      <c r="E51" s="2" t="str">
        <f>IF(Indicators!$Q$65="f",Indicators!H65,"-")</f>
        <v>-</v>
      </c>
      <c r="F51" s="3" t="str">
        <f>IF(Indicators!$Q$65="f",Indicators!I65,"-")</f>
        <v>-</v>
      </c>
      <c r="G51" s="2" t="str">
        <f>IF(Indicators!$Q$65="f",Indicators!J65,"-")</f>
        <v>-</v>
      </c>
      <c r="H51" s="3" t="str">
        <f>IF(Indicators!$Q$65="f",Indicators!K65,"-")</f>
        <v>-</v>
      </c>
    </row>
    <row r="52" spans="1:8" s="1" customFormat="1" hidden="1" x14ac:dyDescent="0.25">
      <c r="A52" s="1" t="str">
        <f>IF(Indicators!Q69="f",Indicators!C68,"-")</f>
        <v>-</v>
      </c>
    </row>
    <row r="53" spans="1:8" s="1" customFormat="1" hidden="1" x14ac:dyDescent="0.25">
      <c r="A53" s="2" t="str">
        <f>IF(Indicators!$Q$69="f",Indicators!D69,"-")</f>
        <v>-</v>
      </c>
      <c r="B53" s="3" t="str">
        <f>IF(Indicators!$Q$69="f",Indicators!E69,"-")</f>
        <v>-</v>
      </c>
      <c r="C53" s="2" t="str">
        <f>IF(Indicators!$Q$69="f",Indicators!F69,"-")</f>
        <v>-</v>
      </c>
      <c r="D53" s="3" t="str">
        <f>IF(Indicators!$Q$69="f",Indicators!G69,"-")</f>
        <v>-</v>
      </c>
      <c r="E53" s="2" t="str">
        <f>IF(Indicators!$Q$69="f",Indicators!H69,"-")</f>
        <v>-</v>
      </c>
      <c r="F53" s="3" t="str">
        <f>IF(Indicators!$Q$69="f",Indicators!I69,"-")</f>
        <v>-</v>
      </c>
      <c r="G53" s="2" t="str">
        <f>IF(Indicators!$Q$69="f",Indicators!J69,"-")</f>
        <v>-</v>
      </c>
      <c r="H53" s="3" t="str">
        <f>IF(Indicators!$Q$69="f",Indicators!K69,"-")</f>
        <v>-</v>
      </c>
    </row>
    <row r="54" spans="1:8" s="1" customFormat="1" hidden="1" x14ac:dyDescent="0.25">
      <c r="A54" s="1" t="str">
        <f>IF(Indicators!Q71="f",Indicators!C70,"-")</f>
        <v>-</v>
      </c>
    </row>
    <row r="55" spans="1:8" s="1" customFormat="1" hidden="1" x14ac:dyDescent="0.25">
      <c r="A55" s="2" t="str">
        <f>IF(Indicators!$Q$71="f",Indicators!D71,"-")</f>
        <v>-</v>
      </c>
      <c r="B55" s="3" t="str">
        <f>IF(Indicators!$Q$71="f",Indicators!E71,"-")</f>
        <v>-</v>
      </c>
      <c r="C55" s="2" t="str">
        <f>IF(Indicators!$Q$71="f",Indicators!F71,"-")</f>
        <v>-</v>
      </c>
      <c r="D55" s="3" t="str">
        <f>IF(Indicators!$Q$71="f",Indicators!G71,"-")</f>
        <v>-</v>
      </c>
      <c r="E55" s="2" t="str">
        <f>IF(Indicators!$Q$71="f",Indicators!H71,"-")</f>
        <v>-</v>
      </c>
      <c r="F55" s="3" t="str">
        <f>IF(Indicators!$Q$71="f",Indicators!I71,"-")</f>
        <v>-</v>
      </c>
      <c r="G55" s="2" t="str">
        <f>IF(Indicators!$Q$71="f",Indicators!J71,"-")</f>
        <v>-</v>
      </c>
      <c r="H55" s="3" t="str">
        <f>IF(Indicators!$Q$71="f",Indicators!K71,"-")</f>
        <v>-</v>
      </c>
    </row>
    <row r="56" spans="1:8" s="1" customFormat="1" hidden="1" x14ac:dyDescent="0.25">
      <c r="A56" s="1" t="str">
        <f>IF(Indicators!Q73="f",Indicators!C72,"-")</f>
        <v>-</v>
      </c>
    </row>
    <row r="57" spans="1:8" s="1" customFormat="1" hidden="1" x14ac:dyDescent="0.25">
      <c r="A57" s="2" t="str">
        <f>IF(Indicators!$Q$73="f",Indicators!D73,"-")</f>
        <v>-</v>
      </c>
      <c r="B57" s="3" t="str">
        <f>IF(Indicators!$Q$73="f",Indicators!E73,"-")</f>
        <v>-</v>
      </c>
      <c r="C57" s="2" t="str">
        <f>IF(Indicators!$Q$73="f",Indicators!F73,"-")</f>
        <v>-</v>
      </c>
      <c r="D57" s="3" t="str">
        <f>IF(Indicators!$Q$73="f",Indicators!G73,"-")</f>
        <v>-</v>
      </c>
      <c r="E57" s="2" t="str">
        <f>IF(Indicators!$Q$73="f",Indicators!H73,"-")</f>
        <v>-</v>
      </c>
      <c r="F57" s="3" t="str">
        <f>IF(Indicators!$Q$73="f",Indicators!I73,"-")</f>
        <v>-</v>
      </c>
      <c r="G57" s="2" t="str">
        <f>IF(Indicators!$Q$73="f",Indicators!J73,"-")</f>
        <v>-</v>
      </c>
      <c r="H57" s="3" t="str">
        <f>IF(Indicators!$Q$73="f",Indicators!K73,"-")</f>
        <v>-</v>
      </c>
    </row>
    <row r="58" spans="1:8" x14ac:dyDescent="0.25">
      <c r="A58" s="18" t="str">
        <f>IF(Indicators!Q75="f",Indicators!C74,"-")</f>
        <v>“Gap training” - training to fill identified skills gaps, as well as career guidance is included in the coordination of VPL.</v>
      </c>
    </row>
    <row r="59" spans="1:8" x14ac:dyDescent="0.25">
      <c r="A59" s="21">
        <f>IF(Indicators!$Q$75="f",Indicators!D75,"-")</f>
        <v>0</v>
      </c>
      <c r="B59" s="22" t="str">
        <f>IF(Indicators!$Q$75="f",Indicators!E75,"-")</f>
        <v xml:space="preserve">Completely true </v>
      </c>
      <c r="C59" s="21">
        <f>IF(Indicators!$Q$75="f",Indicators!F75,"-")</f>
        <v>0</v>
      </c>
      <c r="D59" s="22" t="str">
        <f>IF(Indicators!$Q$75="f",Indicators!G75,"-")</f>
        <v xml:space="preserve">Partly true </v>
      </c>
      <c r="E59" s="21">
        <f>IF(Indicators!$Q$75="f",Indicators!H75,"-")</f>
        <v>0</v>
      </c>
      <c r="F59" s="22" t="str">
        <f>IF(Indicators!$Q$75="f",Indicators!I75,"-")</f>
        <v xml:space="preserve">Slightly true </v>
      </c>
      <c r="G59" s="21">
        <f>IF(Indicators!$Q$75="f",Indicators!J75,"-")</f>
        <v>0</v>
      </c>
      <c r="H59" s="22" t="str">
        <f>IF(Indicators!$Q$75="f",Indicators!K75,"-")</f>
        <v xml:space="preserve">False  </v>
      </c>
    </row>
    <row r="60" spans="1:8" s="1" customFormat="1" hidden="1" x14ac:dyDescent="0.25">
      <c r="A60" s="1" t="str">
        <f>IF(Indicators!Q79="f",Indicators!C78,"-")</f>
        <v>-</v>
      </c>
    </row>
    <row r="61" spans="1:8" s="1" customFormat="1" hidden="1" x14ac:dyDescent="0.25">
      <c r="A61" s="2" t="str">
        <f>IF(Indicators!$Q$79="f",Indicators!D79,"-")</f>
        <v>-</v>
      </c>
      <c r="B61" s="3" t="str">
        <f>IF(Indicators!$Q$79="f",Indicators!E79,"-")</f>
        <v>-</v>
      </c>
      <c r="C61" s="2" t="str">
        <f>IF(Indicators!$Q$79="f",Indicators!F79,"-")</f>
        <v>-</v>
      </c>
      <c r="D61" s="3" t="str">
        <f>IF(Indicators!$Q$79="f",Indicators!G79,"-")</f>
        <v>-</v>
      </c>
      <c r="E61" s="2" t="str">
        <f>IF(Indicators!$Q$79="f",Indicators!H79,"-")</f>
        <v>-</v>
      </c>
      <c r="F61" s="3" t="str">
        <f>IF(Indicators!$Q$79="f",Indicators!I79,"-")</f>
        <v>-</v>
      </c>
      <c r="G61" s="2" t="str">
        <f>IF(Indicators!$Q$79="f",Indicators!J79,"-")</f>
        <v>-</v>
      </c>
      <c r="H61" s="3" t="str">
        <f>IF(Indicators!$Q$79="f",Indicators!K79,"-")</f>
        <v>-</v>
      </c>
    </row>
    <row r="62" spans="1:8" s="1" customFormat="1" hidden="1" x14ac:dyDescent="0.25">
      <c r="A62" s="1" t="str">
        <f>IF(Indicators!Q81="f",Indicators!C80,"-")</f>
        <v>-</v>
      </c>
    </row>
    <row r="63" spans="1:8" s="1" customFormat="1" hidden="1" x14ac:dyDescent="0.25">
      <c r="A63" s="2" t="str">
        <f>IF(Indicators!$Q$81="f",Indicators!D81,"-")</f>
        <v>-</v>
      </c>
      <c r="B63" s="3" t="str">
        <f>IF(Indicators!$Q$81="f",Indicators!E81,"-")</f>
        <v>-</v>
      </c>
      <c r="C63" s="2" t="str">
        <f>IF(Indicators!$Q$81="f",Indicators!F81,"-")</f>
        <v>-</v>
      </c>
      <c r="D63" s="3" t="str">
        <f>IF(Indicators!$Q$81="f",Indicators!G81,"-")</f>
        <v>-</v>
      </c>
      <c r="E63" s="2" t="str">
        <f>IF(Indicators!$Q$81="f",Indicators!H81,"-")</f>
        <v>-</v>
      </c>
      <c r="F63" s="3" t="str">
        <f>IF(Indicators!$Q$81="f",Indicators!I81,"-")</f>
        <v>-</v>
      </c>
      <c r="G63" s="2" t="str">
        <f>IF(Indicators!$Q$81="f",Indicators!J81,"-")</f>
        <v>-</v>
      </c>
      <c r="H63" s="3" t="str">
        <f>IF(Indicators!$Q$81="f",Indicators!K81,"-")</f>
        <v>-</v>
      </c>
    </row>
    <row r="64" spans="1:8" s="1" customFormat="1" hidden="1" x14ac:dyDescent="0.25">
      <c r="A64" s="1" t="str">
        <f>IF(Indicators!Q83="f",Indicators!C82,"-")</f>
        <v>-</v>
      </c>
    </row>
    <row r="65" spans="1:8" s="1" customFormat="1" hidden="1" x14ac:dyDescent="0.25">
      <c r="A65" s="2" t="str">
        <f>IF(Indicators!$Q$83="f",Indicators!D83,"-")</f>
        <v>-</v>
      </c>
      <c r="B65" s="3" t="str">
        <f>IF(Indicators!$Q$83="f",Indicators!E83,"-")</f>
        <v>-</v>
      </c>
      <c r="C65" s="2" t="str">
        <f>IF(Indicators!$Q$83="f",Indicators!F83,"-")</f>
        <v>-</v>
      </c>
      <c r="D65" s="3" t="str">
        <f>IF(Indicators!$Q$83="f",Indicators!G83,"-")</f>
        <v>-</v>
      </c>
      <c r="E65" s="2" t="str">
        <f>IF(Indicators!$Q$83="f",Indicators!H83,"-")</f>
        <v>-</v>
      </c>
      <c r="F65" s="3" t="str">
        <f>IF(Indicators!$Q$83="f",Indicators!I83,"-")</f>
        <v>-</v>
      </c>
      <c r="G65" s="2" t="str">
        <f>IF(Indicators!$Q$83="f",Indicators!J83,"-")</f>
        <v>-</v>
      </c>
      <c r="H65" s="3" t="str">
        <f>IF(Indicators!$Q$83="f",Indicators!K83,"-")</f>
        <v>-</v>
      </c>
    </row>
    <row r="66" spans="1:8" s="1" customFormat="1" hidden="1" x14ac:dyDescent="0.25">
      <c r="A66" s="1" t="str">
        <f>IF(Indicators!Q87="f",Indicators!C86,"-")</f>
        <v>-</v>
      </c>
    </row>
    <row r="67" spans="1:8" s="1" customFormat="1" hidden="1" x14ac:dyDescent="0.25">
      <c r="A67" s="2" t="str">
        <f>IF(Indicators!$Q$87="f",Indicators!D87,"-")</f>
        <v>-</v>
      </c>
      <c r="B67" s="3" t="str">
        <f>IF(Indicators!$Q$87="f",Indicators!E87,"-")</f>
        <v>-</v>
      </c>
      <c r="C67" s="2" t="str">
        <f>IF(Indicators!$Q$87="f",Indicators!F87,"-")</f>
        <v>-</v>
      </c>
      <c r="D67" s="3" t="str">
        <f>IF(Indicators!$Q$87="f",Indicators!G87,"-")</f>
        <v>-</v>
      </c>
      <c r="E67" s="2" t="str">
        <f>IF(Indicators!$Q$87="f",Indicators!H87,"-")</f>
        <v>-</v>
      </c>
      <c r="F67" s="3" t="str">
        <f>IF(Indicators!$Q$87="f",Indicators!I87,"-")</f>
        <v>-</v>
      </c>
      <c r="G67" s="2" t="str">
        <f>IF(Indicators!$Q$87="f",Indicators!J87,"-")</f>
        <v>-</v>
      </c>
      <c r="H67" s="3" t="str">
        <f>IF(Indicators!$Q$87="f",Indicators!K87,"-")</f>
        <v>-</v>
      </c>
    </row>
    <row r="68" spans="1:8" s="1" customFormat="1" hidden="1" x14ac:dyDescent="0.25">
      <c r="A68" s="1" t="str">
        <f>IF(Indicators!Q89="f",Indicators!C88,"-")</f>
        <v>-</v>
      </c>
    </row>
    <row r="69" spans="1:8" s="1" customFormat="1" hidden="1" x14ac:dyDescent="0.25">
      <c r="A69" s="2" t="str">
        <f>IF(Indicators!$Q$89="f",Indicators!D89,"-")</f>
        <v>-</v>
      </c>
      <c r="B69" s="3" t="str">
        <f>IF(Indicators!$Q$89="f",Indicators!E89,"-")</f>
        <v>-</v>
      </c>
      <c r="C69" s="2" t="str">
        <f>IF(Indicators!$Q$89="f",Indicators!F89,"-")</f>
        <v>-</v>
      </c>
      <c r="D69" s="3" t="str">
        <f>IF(Indicators!$Q$89="f",Indicators!G89,"-")</f>
        <v>-</v>
      </c>
      <c r="E69" s="2" t="str">
        <f>IF(Indicators!$Q$89="f",Indicators!H89,"-")</f>
        <v>-</v>
      </c>
      <c r="F69" s="3" t="str">
        <f>IF(Indicators!$Q$89="f",Indicators!I89,"-")</f>
        <v>-</v>
      </c>
      <c r="G69" s="2" t="str">
        <f>IF(Indicators!$Q$89="f",Indicators!J89,"-")</f>
        <v>-</v>
      </c>
      <c r="H69" s="3" t="str">
        <f>IF(Indicators!$Q$89="f",Indicators!K89,"-")</f>
        <v>-</v>
      </c>
    </row>
    <row r="70" spans="1:8" s="1" customFormat="1" hidden="1" x14ac:dyDescent="0.25">
      <c r="A70" s="1" t="str">
        <f>IF(Indicators!Q91="f",Indicators!C90,"-")</f>
        <v>-</v>
      </c>
    </row>
    <row r="71" spans="1:8" s="1" customFormat="1" hidden="1" x14ac:dyDescent="0.25">
      <c r="A71" s="2" t="str">
        <f>IF(Indicators!$Q$91="f",Indicators!D91,"-")</f>
        <v>-</v>
      </c>
      <c r="B71" s="3" t="str">
        <f>IF(Indicators!$Q$91="f",Indicators!E91,"-")</f>
        <v>-</v>
      </c>
      <c r="C71" s="2" t="str">
        <f>IF(Indicators!$Q$91="f",Indicators!F91,"-")</f>
        <v>-</v>
      </c>
      <c r="D71" s="3" t="str">
        <f>IF(Indicators!$Q$91="f",Indicators!G91,"-")</f>
        <v>-</v>
      </c>
      <c r="E71" s="2" t="str">
        <f>IF(Indicators!$Q$91="f",Indicators!H91,"-")</f>
        <v>-</v>
      </c>
      <c r="F71" s="3" t="str">
        <f>IF(Indicators!$Q$91="f",Indicators!I91,"-")</f>
        <v>-</v>
      </c>
      <c r="G71" s="2" t="str">
        <f>IF(Indicators!$Q$91="f",Indicators!J91,"-")</f>
        <v>-</v>
      </c>
      <c r="H71" s="3" t="str">
        <f>IF(Indicators!$Q$91="f",Indicators!K91,"-")</f>
        <v>-</v>
      </c>
    </row>
    <row r="72" spans="1:8" s="1" customFormat="1" hidden="1" x14ac:dyDescent="0.25">
      <c r="A72" s="1" t="str">
        <f>IF(Indicators!Q96="f",Indicators!C95,"-")</f>
        <v>-</v>
      </c>
    </row>
    <row r="73" spans="1:8" s="1" customFormat="1" hidden="1" x14ac:dyDescent="0.25">
      <c r="A73" s="2" t="str">
        <f>IF(Indicators!$Q$96="f",Indicators!D96,"-")</f>
        <v>-</v>
      </c>
      <c r="B73" s="3" t="str">
        <f>IF(Indicators!$Q$96="f",Indicators!E96,"-")</f>
        <v>-</v>
      </c>
      <c r="C73" s="2" t="str">
        <f>IF(Indicators!$Q$96="f",Indicators!F96,"-")</f>
        <v>-</v>
      </c>
      <c r="D73" s="3" t="str">
        <f>IF(Indicators!$Q$96="f",Indicators!G96,"-")</f>
        <v>-</v>
      </c>
      <c r="E73" s="2" t="str">
        <f>IF(Indicators!$Q$96="f",Indicators!H96,"-")</f>
        <v>-</v>
      </c>
      <c r="F73" s="3" t="str">
        <f>IF(Indicators!$Q$96="f",Indicators!I96,"-")</f>
        <v>-</v>
      </c>
      <c r="G73" s="2" t="str">
        <f>IF(Indicators!$Q$96="f",Indicators!J96,"-")</f>
        <v>-</v>
      </c>
      <c r="H73" s="3" t="str">
        <f>IF(Indicators!$Q$96="f",Indicators!K96,"-")</f>
        <v>-</v>
      </c>
    </row>
    <row r="74" spans="1:8" s="1" customFormat="1" hidden="1" x14ac:dyDescent="0.25">
      <c r="A74" s="1" t="str">
        <f>IF(Indicators!Q98="f",Indicators!C97,"-")</f>
        <v>-</v>
      </c>
    </row>
    <row r="75" spans="1:8" s="1" customFormat="1" hidden="1" x14ac:dyDescent="0.25">
      <c r="A75" s="2" t="str">
        <f>IF(Indicators!$Q$98="f",Indicators!D98,"-")</f>
        <v>-</v>
      </c>
      <c r="B75" s="3" t="str">
        <f>IF(Indicators!$Q$98="f",Indicators!E98,"-")</f>
        <v>-</v>
      </c>
      <c r="C75" s="2" t="str">
        <f>IF(Indicators!$Q$98="f",Indicators!F98,"-")</f>
        <v>-</v>
      </c>
      <c r="D75" s="3" t="str">
        <f>IF(Indicators!$Q$98="f",Indicators!G98,"-")</f>
        <v>-</v>
      </c>
      <c r="E75" s="2" t="str">
        <f>IF(Indicators!$Q$98="f",Indicators!H98,"-")</f>
        <v>-</v>
      </c>
      <c r="F75" s="3" t="str">
        <f>IF(Indicators!$Q$98="f",Indicators!I98,"-")</f>
        <v>-</v>
      </c>
      <c r="G75" s="2" t="str">
        <f>IF(Indicators!$Q$98="f",Indicators!J98,"-")</f>
        <v>-</v>
      </c>
      <c r="H75" s="3" t="str">
        <f>IF(Indicators!$Q$98="f",Indicators!K98,"-")</f>
        <v>-</v>
      </c>
    </row>
    <row r="76" spans="1:8" s="1" customFormat="1" hidden="1" x14ac:dyDescent="0.25">
      <c r="A76" s="1" t="str">
        <f>IF(Indicators!Q100="f",Indicators!C99,"-")</f>
        <v>-</v>
      </c>
    </row>
    <row r="77" spans="1:8" s="1" customFormat="1" hidden="1" x14ac:dyDescent="0.25">
      <c r="A77" s="2" t="str">
        <f>IF(Indicators!$Q$100="f",Indicators!D100,"-")</f>
        <v>-</v>
      </c>
      <c r="B77" s="3" t="str">
        <f>IF(Indicators!$Q$100="f",Indicators!E100,"-")</f>
        <v>-</v>
      </c>
      <c r="C77" s="2" t="str">
        <f>IF(Indicators!$Q$100="f",Indicators!F100,"-")</f>
        <v>-</v>
      </c>
      <c r="D77" s="3" t="str">
        <f>IF(Indicators!$Q$100="f",Indicators!G100,"-")</f>
        <v>-</v>
      </c>
      <c r="E77" s="2" t="str">
        <f>IF(Indicators!$Q$100="f",Indicators!H100,"-")</f>
        <v>-</v>
      </c>
      <c r="F77" s="3" t="str">
        <f>IF(Indicators!$Q$100="f",Indicators!I100,"-")</f>
        <v>-</v>
      </c>
      <c r="G77" s="2" t="str">
        <f>IF(Indicators!$Q$100="f",Indicators!J100,"-")</f>
        <v>-</v>
      </c>
      <c r="H77" s="3" t="str">
        <f>IF(Indicators!$Q$100="f",Indicators!K100,"-")</f>
        <v>-</v>
      </c>
    </row>
    <row r="78" spans="1:8" s="1" customFormat="1" hidden="1" x14ac:dyDescent="0.25">
      <c r="A78" s="1" t="str">
        <f>IF(Indicators!Q102="f",Indicators!C101,"-")</f>
        <v>-</v>
      </c>
    </row>
    <row r="79" spans="1:8" s="1" customFormat="1" hidden="1" x14ac:dyDescent="0.25">
      <c r="A79" s="2" t="str">
        <f>IF(Indicators!$Q$102="f",Indicators!D102,"-")</f>
        <v>-</v>
      </c>
      <c r="B79" s="3" t="str">
        <f>IF(Indicators!$Q$102="f",Indicators!E102,"-")</f>
        <v>-</v>
      </c>
      <c r="C79" s="2" t="str">
        <f>IF(Indicators!$Q$102="f",Indicators!F102,"-")</f>
        <v>-</v>
      </c>
      <c r="D79" s="3" t="str">
        <f>IF(Indicators!$Q$102="f",Indicators!G102,"-")</f>
        <v>-</v>
      </c>
      <c r="E79" s="2" t="str">
        <f>IF(Indicators!$Q$102="f",Indicators!H102,"-")</f>
        <v>-</v>
      </c>
      <c r="F79" s="3" t="str">
        <f>IF(Indicators!$Q$102="f",Indicators!I102,"-")</f>
        <v>-</v>
      </c>
      <c r="G79" s="2" t="str">
        <f>IF(Indicators!$Q$102="f",Indicators!J102,"-")</f>
        <v>-</v>
      </c>
      <c r="H79" s="3" t="str">
        <f>IF(Indicators!$Q$102="f",Indicators!K102,"-")</f>
        <v>-</v>
      </c>
    </row>
    <row r="80" spans="1:8" s="1" customFormat="1" hidden="1" x14ac:dyDescent="0.25">
      <c r="A80" s="1" t="str">
        <f>IF(Indicators!Q104="f",Indicators!C103,"-")</f>
        <v>-</v>
      </c>
    </row>
    <row r="81" spans="1:8" s="1" customFormat="1" hidden="1" x14ac:dyDescent="0.25">
      <c r="A81" s="2" t="str">
        <f>IF(Indicators!$Q$104="f",Indicators!D104,"-")</f>
        <v>-</v>
      </c>
      <c r="B81" s="3" t="str">
        <f>IF(Indicators!$Q$104="f",Indicators!E104,"-")</f>
        <v>-</v>
      </c>
      <c r="C81" s="2" t="str">
        <f>IF(Indicators!$Q$104="f",Indicators!F104,"-")</f>
        <v>-</v>
      </c>
      <c r="D81" s="3" t="str">
        <f>IF(Indicators!$Q$104="f",Indicators!G104,"-")</f>
        <v>-</v>
      </c>
      <c r="E81" s="2" t="str">
        <f>IF(Indicators!$Q$104="f",Indicators!H104,"-")</f>
        <v>-</v>
      </c>
      <c r="F81" s="3" t="str">
        <f>IF(Indicators!$Q$104="f",Indicators!I104,"-")</f>
        <v>-</v>
      </c>
      <c r="G81" s="2" t="str">
        <f>IF(Indicators!$Q$104="f",Indicators!J104,"-")</f>
        <v>-</v>
      </c>
      <c r="H81" s="3" t="str">
        <f>IF(Indicators!$Q$104="f",Indicators!K104,"-")</f>
        <v>-</v>
      </c>
    </row>
    <row r="82" spans="1:8" s="1" customFormat="1" hidden="1" x14ac:dyDescent="0.25">
      <c r="A82" s="1" t="str">
        <f>IF(Indicators!Q106="f",Indicators!C105,"-")</f>
        <v>-</v>
      </c>
    </row>
    <row r="83" spans="1:8" s="1" customFormat="1" hidden="1" x14ac:dyDescent="0.25">
      <c r="A83" s="2" t="str">
        <f>IF(Indicators!$Q$106="f",Indicators!D106,"-")</f>
        <v>-</v>
      </c>
      <c r="B83" s="3" t="str">
        <f>IF(Indicators!$Q$106="f",Indicators!E106,"-")</f>
        <v>-</v>
      </c>
      <c r="C83" s="2" t="str">
        <f>IF(Indicators!$Q$106="f",Indicators!F106,"-")</f>
        <v>-</v>
      </c>
      <c r="D83" s="3" t="str">
        <f>IF(Indicators!$Q$106="f",Indicators!G106,"-")</f>
        <v>-</v>
      </c>
      <c r="E83" s="2" t="str">
        <f>IF(Indicators!$Q$106="f",Indicators!H106,"-")</f>
        <v>-</v>
      </c>
      <c r="F83" s="3" t="str">
        <f>IF(Indicators!$Q$106="f",Indicators!I106,"-")</f>
        <v>-</v>
      </c>
      <c r="G83" s="2" t="str">
        <f>IF(Indicators!$Q$106="f",Indicators!J106,"-")</f>
        <v>-</v>
      </c>
      <c r="H83" s="3" t="str">
        <f>IF(Indicators!$Q$106="f",Indicators!K106,"-")</f>
        <v>-</v>
      </c>
    </row>
    <row r="84" spans="1:8" s="1" customFormat="1" hidden="1" x14ac:dyDescent="0.25">
      <c r="A84" s="1" t="str">
        <f>IF(Indicators!Q111="f",Indicators!C110,"-")</f>
        <v>-</v>
      </c>
    </row>
    <row r="85" spans="1:8" s="1" customFormat="1" hidden="1" x14ac:dyDescent="0.25">
      <c r="A85" s="2" t="str">
        <f>IF(Indicators!$Q$111="f",Indicators!D111,"-")</f>
        <v>-</v>
      </c>
      <c r="B85" s="3" t="str">
        <f>IF(Indicators!$Q$111="f",Indicators!E111,"-")</f>
        <v>-</v>
      </c>
      <c r="C85" s="2" t="str">
        <f>IF(Indicators!$Q$111="f",Indicators!F111,"-")</f>
        <v>-</v>
      </c>
      <c r="D85" s="3" t="str">
        <f>IF(Indicators!$Q$111="f",Indicators!G111,"-")</f>
        <v>-</v>
      </c>
      <c r="E85" s="2" t="str">
        <f>IF(Indicators!$Q$111="f",Indicators!H111,"-")</f>
        <v>-</v>
      </c>
      <c r="F85" s="3" t="str">
        <f>IF(Indicators!$Q$111="f",Indicators!I111,"-")</f>
        <v>-</v>
      </c>
      <c r="G85" s="2" t="str">
        <f>IF(Indicators!$Q$111="f",Indicators!J111,"-")</f>
        <v>-</v>
      </c>
      <c r="H85" s="3" t="str">
        <f>IF(Indicators!$Q$111="f",Indicators!K111,"-")</f>
        <v>-</v>
      </c>
    </row>
    <row r="86" spans="1:8" s="1" customFormat="1" hidden="1" x14ac:dyDescent="0.25">
      <c r="A86" s="1" t="str">
        <f>IF(Indicators!Q113="f",Indicators!C112,"-")</f>
        <v>-</v>
      </c>
    </row>
    <row r="87" spans="1:8" s="1" customFormat="1" hidden="1" x14ac:dyDescent="0.25">
      <c r="A87" s="2" t="str">
        <f>IF(Indicators!$Q$113="f",Indicators!D113,"-")</f>
        <v>-</v>
      </c>
      <c r="B87" s="3" t="str">
        <f>IF(Indicators!$Q$113="f",Indicators!E113,"-")</f>
        <v>-</v>
      </c>
      <c r="C87" s="2" t="str">
        <f>IF(Indicators!$Q$113="f",Indicators!F113,"-")</f>
        <v>-</v>
      </c>
      <c r="D87" s="3" t="str">
        <f>IF(Indicators!$Q$113="f",Indicators!G113,"-")</f>
        <v>-</v>
      </c>
      <c r="E87" s="2" t="str">
        <f>IF(Indicators!$Q$113="f",Indicators!H113,"-")</f>
        <v>-</v>
      </c>
      <c r="F87" s="3" t="str">
        <f>IF(Indicators!$Q$113="f",Indicators!I113,"-")</f>
        <v>-</v>
      </c>
      <c r="G87" s="2" t="str">
        <f>IF(Indicators!$Q$113="f",Indicators!J113,"-")</f>
        <v>-</v>
      </c>
      <c r="H87" s="3" t="str">
        <f>IF(Indicators!$Q$113="f",Indicators!K113,"-")</f>
        <v>-</v>
      </c>
    </row>
    <row r="88" spans="1:8" s="1" customFormat="1" hidden="1" x14ac:dyDescent="0.25">
      <c r="A88" s="1" t="str">
        <f>IF(Indicators!Q115="f",Indicators!C114,"-")</f>
        <v>-</v>
      </c>
    </row>
    <row r="89" spans="1:8" s="1" customFormat="1" hidden="1" x14ac:dyDescent="0.25">
      <c r="A89" s="2" t="str">
        <f>IF(Indicators!$Q$115="f",Indicators!D115,"-")</f>
        <v>-</v>
      </c>
      <c r="B89" s="3" t="str">
        <f>IF(Indicators!$Q$115="f",Indicators!E115,"-")</f>
        <v>-</v>
      </c>
      <c r="C89" s="2" t="str">
        <f>IF(Indicators!$Q$115="f",Indicators!F115,"-")</f>
        <v>-</v>
      </c>
      <c r="D89" s="3" t="str">
        <f>IF(Indicators!$Q$115="f",Indicators!G115,"-")</f>
        <v>-</v>
      </c>
      <c r="E89" s="2" t="str">
        <f>IF(Indicators!$Q$115="f",Indicators!H115,"-")</f>
        <v>-</v>
      </c>
      <c r="F89" s="3" t="str">
        <f>IF(Indicators!$Q$115="f",Indicators!I115,"-")</f>
        <v>-</v>
      </c>
      <c r="G89" s="2" t="str">
        <f>IF(Indicators!$Q$115="f",Indicators!J115,"-")</f>
        <v>-</v>
      </c>
      <c r="H89" s="3" t="str">
        <f>IF(Indicators!$Q$115="f",Indicators!K115,"-")</f>
        <v>-</v>
      </c>
    </row>
    <row r="90" spans="1:8" x14ac:dyDescent="0.25">
      <c r="A90" s="18" t="str">
        <f>IF(Indicators!Q117="f",Indicators!C116,"-")</f>
        <v xml:space="preserve">The maximum waiting time for a VPL process is no more than six months. </v>
      </c>
    </row>
    <row r="91" spans="1:8" x14ac:dyDescent="0.25">
      <c r="A91" s="21">
        <f>IF(Indicators!$Q$117="f",Indicators!D117,"-")</f>
        <v>0</v>
      </c>
      <c r="B91" s="22" t="str">
        <f>IF(Indicators!$Q$117="f",Indicators!E117,"-")</f>
        <v xml:space="preserve">Completely true </v>
      </c>
      <c r="C91" s="21">
        <f>IF(Indicators!$Q$117="f",Indicators!F117,"-")</f>
        <v>0</v>
      </c>
      <c r="D91" s="22" t="str">
        <f>IF(Indicators!$Q$117="f",Indicators!G117,"-")</f>
        <v xml:space="preserve">Partly true </v>
      </c>
      <c r="E91" s="21">
        <f>IF(Indicators!$Q$117="f",Indicators!H117,"-")</f>
        <v>0</v>
      </c>
      <c r="F91" s="22" t="str">
        <f>IF(Indicators!$Q$117="f",Indicators!I117,"-")</f>
        <v xml:space="preserve">Slightly true </v>
      </c>
      <c r="G91" s="21">
        <f>IF(Indicators!$Q$117="f",Indicators!J117,"-")</f>
        <v>0</v>
      </c>
      <c r="H91" s="22" t="str">
        <f>IF(Indicators!$Q$117="f",Indicators!K117,"-")</f>
        <v xml:space="preserve">False </v>
      </c>
    </row>
    <row r="92" spans="1:8" x14ac:dyDescent="0.25">
      <c r="A92" s="18" t="str">
        <f>IF(Indicators!Q119="f",Indicators!C118,"-")</f>
        <v>VPL is implemented cost-effectively and it is less costly than the corresponding educational offer.</v>
      </c>
    </row>
    <row r="93" spans="1:8" x14ac:dyDescent="0.25">
      <c r="A93" s="21">
        <f>IF(Indicators!$Q$119="f",Indicators!D119,"-")</f>
        <v>0</v>
      </c>
      <c r="B93" s="22" t="str">
        <f>IF(Indicators!$Q$119="f",Indicators!E119,"-")</f>
        <v xml:space="preserve">Completely true </v>
      </c>
      <c r="C93" s="21">
        <f>IF(Indicators!$Q$119="f",Indicators!F119,"-")</f>
        <v>0</v>
      </c>
      <c r="D93" s="22" t="str">
        <f>IF(Indicators!$Q$119="f",Indicators!G119,"-")</f>
        <v xml:space="preserve">Partly true </v>
      </c>
      <c r="E93" s="21">
        <f>IF(Indicators!$Q$119="f",Indicators!H119,"-")</f>
        <v>0</v>
      </c>
      <c r="F93" s="22" t="str">
        <f>IF(Indicators!$Q$119="f",Indicators!I119,"-")</f>
        <v xml:space="preserve">Slightly true </v>
      </c>
      <c r="G93" s="21">
        <f>IF(Indicators!$Q$119="f",Indicators!J119,"-")</f>
        <v>0</v>
      </c>
      <c r="H93" s="22" t="str">
        <f>IF(Indicators!$Q$119="f",Indicators!K119,"-")</f>
        <v xml:space="preserve">False </v>
      </c>
    </row>
    <row r="94" spans="1:8" x14ac:dyDescent="0.25">
      <c r="A94" s="18" t="str">
        <f>IF(Indicators!Q121="f",Indicators!C120,"-")</f>
        <v>The individual has the opportunity to participate in further learning activities, if the need has been identified in the VPL process (e.g. to achieve a certificate or a diploma).</v>
      </c>
    </row>
    <row r="95" spans="1:8" x14ac:dyDescent="0.25">
      <c r="A95" s="21">
        <f>IF(Indicators!$Q$121="f",Indicators!D121,"-")</f>
        <v>0</v>
      </c>
      <c r="B95" s="22" t="str">
        <f>IF(Indicators!$Q$121="f",Indicators!E121,"-")</f>
        <v xml:space="preserve">Completely true </v>
      </c>
      <c r="C95" s="21">
        <f>IF(Indicators!$Q$121="f",Indicators!F121,"-")</f>
        <v>0</v>
      </c>
      <c r="D95" s="22" t="str">
        <f>IF(Indicators!$Q$121="f",Indicators!G121,"-")</f>
        <v xml:space="preserve">Partly true </v>
      </c>
      <c r="E95" s="21">
        <f>IF(Indicators!$Q$121="f",Indicators!H121,"-")</f>
        <v>0</v>
      </c>
      <c r="F95" s="22" t="str">
        <f>IF(Indicators!$Q$121="f",Indicators!I121,"-")</f>
        <v xml:space="preserve">Slightly true </v>
      </c>
      <c r="G95" s="21">
        <f>IF(Indicators!$Q$121="f",Indicators!J121,"-")</f>
        <v>0</v>
      </c>
      <c r="H95" s="22" t="str">
        <f>IF(Indicators!$Q$121="f",Indicators!K121,"-")</f>
        <v xml:space="preserve">False </v>
      </c>
    </row>
    <row r="96" spans="1:8" s="1" customFormat="1" hidden="1" x14ac:dyDescent="0.25">
      <c r="A96" s="1" t="str">
        <f>IF(Indicators!Q123="f",Indicators!C122,"-")</f>
        <v>-</v>
      </c>
    </row>
    <row r="97" spans="1:8" s="1" customFormat="1" hidden="1" x14ac:dyDescent="0.25">
      <c r="A97" s="2" t="str">
        <f>IF(Indicators!$Q$123="f",Indicators!D123,"-")</f>
        <v>-</v>
      </c>
      <c r="B97" s="3" t="str">
        <f>IF(Indicators!$Q$123="f",Indicators!E123,"-")</f>
        <v>-</v>
      </c>
      <c r="C97" s="2" t="str">
        <f>IF(Indicators!$Q$123="f",Indicators!F123,"-")</f>
        <v>-</v>
      </c>
      <c r="D97" s="3" t="str">
        <f>IF(Indicators!$Q$123="f",Indicators!G123,"-")</f>
        <v>-</v>
      </c>
      <c r="E97" s="2" t="str">
        <f>IF(Indicators!$Q$123="f",Indicators!H123,"-")</f>
        <v>-</v>
      </c>
      <c r="F97" s="3" t="str">
        <f>IF(Indicators!$Q$123="f",Indicators!I123,"-")</f>
        <v>-</v>
      </c>
      <c r="G97" s="2" t="str">
        <f>IF(Indicators!$Q$123="f",Indicators!J123,"-")</f>
        <v>-</v>
      </c>
      <c r="H97" s="3" t="str">
        <f>IF(Indicators!$Q$123="f",Indicators!K123,"-")</f>
        <v>-</v>
      </c>
    </row>
    <row r="98" spans="1:8" s="1" customFormat="1" hidden="1" x14ac:dyDescent="0.25">
      <c r="A98" s="1" t="str">
        <f>IF(Indicators!Q128="f",Indicators!C127,"-")</f>
        <v>-</v>
      </c>
    </row>
    <row r="99" spans="1:8" s="1" customFormat="1" hidden="1" x14ac:dyDescent="0.25">
      <c r="A99" s="2" t="str">
        <f>IF(Indicators!$Q$128="f",Indicators!D128,"-")</f>
        <v>-</v>
      </c>
      <c r="B99" s="3" t="str">
        <f>IF(Indicators!$Q$128="f",Indicators!E128,"-")</f>
        <v>-</v>
      </c>
      <c r="C99" s="2" t="str">
        <f>IF(Indicators!$Q$128="f",Indicators!F128,"-")</f>
        <v>-</v>
      </c>
      <c r="D99" s="3" t="str">
        <f>IF(Indicators!$Q$128="f",Indicators!G128,"-")</f>
        <v>-</v>
      </c>
      <c r="E99" s="2" t="str">
        <f>IF(Indicators!$Q$128="f",Indicators!H128,"-")</f>
        <v>-</v>
      </c>
      <c r="F99" s="3" t="str">
        <f>IF(Indicators!$Q$128="f",Indicators!I128,"-")</f>
        <v>-</v>
      </c>
      <c r="G99" s="2" t="str">
        <f>IF(Indicators!$Q$128="f",Indicators!J128,"-")</f>
        <v>-</v>
      </c>
      <c r="H99" s="3" t="str">
        <f>IF(Indicators!$Q$128="f",Indicators!K128,"-")</f>
        <v>-</v>
      </c>
    </row>
    <row r="100" spans="1:8" s="1" customFormat="1" hidden="1" x14ac:dyDescent="0.25">
      <c r="A100" s="1" t="str">
        <f>IF(Indicators!Q130="f",Indicators!C129,"-")</f>
        <v>-</v>
      </c>
    </row>
    <row r="101" spans="1:8" s="1" customFormat="1" hidden="1" x14ac:dyDescent="0.25">
      <c r="A101" s="2" t="str">
        <f>IF(Indicators!$Q$130="f",Indicators!D130,"-")</f>
        <v>-</v>
      </c>
      <c r="B101" s="3" t="str">
        <f>IF(Indicators!$Q$130="f",Indicators!E130,"-")</f>
        <v>-</v>
      </c>
      <c r="C101" s="2" t="str">
        <f>IF(Indicators!$Q$130="f",Indicators!F130,"-")</f>
        <v>-</v>
      </c>
      <c r="D101" s="3" t="str">
        <f>IF(Indicators!$Q$130="f",Indicators!G130,"-")</f>
        <v>-</v>
      </c>
      <c r="E101" s="2" t="str">
        <f>IF(Indicators!$Q$130="f",Indicators!H130,"-")</f>
        <v>-</v>
      </c>
      <c r="F101" s="3" t="str">
        <f>IF(Indicators!$Q$130="f",Indicators!I130,"-")</f>
        <v>-</v>
      </c>
      <c r="G101" s="2" t="str">
        <f>IF(Indicators!$Q$130="f",Indicators!J130,"-")</f>
        <v>-</v>
      </c>
      <c r="H101" s="3" t="str">
        <f>IF(Indicators!$Q$130="f",Indicators!K130,"-")</f>
        <v>-</v>
      </c>
    </row>
    <row r="102" spans="1:8" s="1" customFormat="1" hidden="1" x14ac:dyDescent="0.25">
      <c r="A102" s="1" t="str">
        <f>IF(Indicators!Q132="f",Indicators!C131,"-")</f>
        <v>-</v>
      </c>
    </row>
    <row r="103" spans="1:8" s="1" customFormat="1" hidden="1" x14ac:dyDescent="0.25">
      <c r="A103" s="2" t="str">
        <f>IF(Indicators!$Q$132="f",Indicators!D132,"-")</f>
        <v>-</v>
      </c>
      <c r="B103" s="3" t="str">
        <f>IF(Indicators!$Q$132="f",Indicators!E132,"-")</f>
        <v>-</v>
      </c>
      <c r="C103" s="2" t="str">
        <f>IF(Indicators!$Q$132="f",Indicators!F132,"-")</f>
        <v>-</v>
      </c>
      <c r="D103" s="3" t="str">
        <f>IF(Indicators!$Q$132="f",Indicators!G132,"-")</f>
        <v>-</v>
      </c>
      <c r="E103" s="2" t="str">
        <f>IF(Indicators!$Q$132="f",Indicators!H132,"-")</f>
        <v>-</v>
      </c>
      <c r="F103" s="3" t="str">
        <f>IF(Indicators!$Q$132="f",Indicators!I132,"-")</f>
        <v>-</v>
      </c>
      <c r="G103" s="2" t="str">
        <f>IF(Indicators!$Q$132="f",Indicators!J132,"-")</f>
        <v>-</v>
      </c>
      <c r="H103" s="3" t="str">
        <f>IF(Indicators!$Q$132="f",Indicators!K132,"-")</f>
        <v>-</v>
      </c>
    </row>
    <row r="104" spans="1:8" s="1" customFormat="1" hidden="1" x14ac:dyDescent="0.25">
      <c r="A104" s="1" t="str">
        <f>IF(Indicators!Q134="f",Indicators!C133,"-")</f>
        <v>-</v>
      </c>
    </row>
    <row r="105" spans="1:8" s="1" customFormat="1" hidden="1" x14ac:dyDescent="0.25">
      <c r="A105" s="2" t="str">
        <f>IF(Indicators!$Q$134="f",Indicators!D134,"-")</f>
        <v>-</v>
      </c>
      <c r="B105" s="3" t="str">
        <f>IF(Indicators!$Q$134="f",Indicators!E134,"-")</f>
        <v>-</v>
      </c>
      <c r="C105" s="2" t="str">
        <f>IF(Indicators!$Q$134="f",Indicators!F134,"-")</f>
        <v>-</v>
      </c>
      <c r="D105" s="3" t="str">
        <f>IF(Indicators!$Q$134="f",Indicators!G134,"-")</f>
        <v>-</v>
      </c>
      <c r="E105" s="2" t="str">
        <f>IF(Indicators!$Q$134="f",Indicators!H134,"-")</f>
        <v>-</v>
      </c>
      <c r="F105" s="3" t="str">
        <f>IF(Indicators!$Q$134="f",Indicators!I134,"-")</f>
        <v>-</v>
      </c>
      <c r="G105" s="2" t="str">
        <f>IF(Indicators!$Q$134="f",Indicators!J134,"-")</f>
        <v>-</v>
      </c>
      <c r="H105" s="3" t="str">
        <f>IF(Indicators!$Q$134="f",Indicators!K134,"-")</f>
        <v>-</v>
      </c>
    </row>
    <row r="106" spans="1:8" s="1" customFormat="1" hidden="1" x14ac:dyDescent="0.25">
      <c r="A106" s="1" t="str">
        <f>IF(Indicators!Q136="f",Indicators!C135,"-")</f>
        <v>-</v>
      </c>
    </row>
    <row r="107" spans="1:8" s="1" customFormat="1" hidden="1" x14ac:dyDescent="0.25">
      <c r="A107" s="2" t="str">
        <f>IF(Indicators!$Q$136="f",Indicators!D136,"-")</f>
        <v>-</v>
      </c>
      <c r="B107" s="3" t="str">
        <f>IF(Indicators!$Q$136="f",Indicators!E136,"-")</f>
        <v>-</v>
      </c>
      <c r="C107" s="2" t="str">
        <f>IF(Indicators!$Q$136="f",Indicators!F136,"-")</f>
        <v>-</v>
      </c>
      <c r="D107" s="3" t="str">
        <f>IF(Indicators!$Q$136="f",Indicators!G136,"-")</f>
        <v>-</v>
      </c>
      <c r="E107" s="2" t="str">
        <f>IF(Indicators!$Q$136="f",Indicators!H136,"-")</f>
        <v>-</v>
      </c>
      <c r="F107" s="3" t="str">
        <f>IF(Indicators!$Q$136="f",Indicators!I136,"-")</f>
        <v>-</v>
      </c>
      <c r="G107" s="2" t="str">
        <f>IF(Indicators!$Q$136="f",Indicators!J136,"-")</f>
        <v>-</v>
      </c>
      <c r="H107" s="3" t="str">
        <f>IF(Indicators!$Q$136="f",Indicators!K136,"-")</f>
        <v>-</v>
      </c>
    </row>
    <row r="108" spans="1:8" s="1" customFormat="1" hidden="1" x14ac:dyDescent="0.25">
      <c r="A108" s="1" t="str">
        <f>IF(Indicators!Q138="f",Indicators!C137,"-")</f>
        <v>-</v>
      </c>
    </row>
    <row r="109" spans="1:8" s="1" customFormat="1" hidden="1" x14ac:dyDescent="0.25">
      <c r="A109" s="2" t="str">
        <f>IF(Indicators!$Q$138="f",Indicators!D138,"-")</f>
        <v>-</v>
      </c>
      <c r="B109" s="3" t="str">
        <f>IF(Indicators!$Q$138="f",Indicators!E138,"-")</f>
        <v>-</v>
      </c>
      <c r="C109" s="2" t="str">
        <f>IF(Indicators!$Q$138="f",Indicators!F138,"-")</f>
        <v>-</v>
      </c>
      <c r="D109" s="3" t="str">
        <f>IF(Indicators!$Q$138="f",Indicators!G138,"-")</f>
        <v>-</v>
      </c>
      <c r="E109" s="2" t="str">
        <f>IF(Indicators!$Q$138="f",Indicators!H138,"-")</f>
        <v>-</v>
      </c>
      <c r="F109" s="3" t="str">
        <f>IF(Indicators!$Q$138="f",Indicators!I138,"-")</f>
        <v>-</v>
      </c>
      <c r="G109" s="2" t="str">
        <f>IF(Indicators!$Q$138="f",Indicators!J138,"-")</f>
        <v>-</v>
      </c>
      <c r="H109" s="3" t="str">
        <f>IF(Indicators!$Q$138="f",Indicators!K138,"-")</f>
        <v>-</v>
      </c>
    </row>
    <row r="110" spans="1:8" s="1" customFormat="1" hidden="1" x14ac:dyDescent="0.25">
      <c r="A110" s="1" t="str">
        <f>IF(Indicators!Q140="f",Indicators!C139,"-")</f>
        <v>-</v>
      </c>
    </row>
    <row r="111" spans="1:8" s="1" customFormat="1" hidden="1" x14ac:dyDescent="0.25">
      <c r="A111" s="2" t="str">
        <f>IF(Indicators!$Q$140="f",Indicators!D140,"-")</f>
        <v>-</v>
      </c>
      <c r="B111" s="3" t="str">
        <f>IF(Indicators!$Q$140="f",Indicators!E140,"-")</f>
        <v>-</v>
      </c>
      <c r="C111" s="2" t="str">
        <f>IF(Indicators!$Q$140="f",Indicators!F140,"-")</f>
        <v>-</v>
      </c>
      <c r="D111" s="3" t="str">
        <f>IF(Indicators!$Q$140="f",Indicators!G140,"-")</f>
        <v>-</v>
      </c>
      <c r="E111" s="2" t="str">
        <f>IF(Indicators!$Q$140="f",Indicators!H140,"-")</f>
        <v>-</v>
      </c>
      <c r="F111" s="3" t="str">
        <f>IF(Indicators!$Q$140="f",Indicators!I140,"-")</f>
        <v>-</v>
      </c>
      <c r="G111" s="2" t="str">
        <f>IF(Indicators!$Q$140="f",Indicators!J140,"-")</f>
        <v>-</v>
      </c>
      <c r="H111" s="3" t="str">
        <f>IF(Indicators!$Q$140="f",Indicators!K140,"-")</f>
        <v>-</v>
      </c>
    </row>
    <row r="112" spans="1:8" s="1" customFormat="1" hidden="1" x14ac:dyDescent="0.25">
      <c r="A112" s="1" t="str">
        <f>IF(Indicators!Q145="f",Indicators!C144,"-")</f>
        <v>-</v>
      </c>
    </row>
    <row r="113" spans="1:8" s="1" customFormat="1" hidden="1" x14ac:dyDescent="0.25">
      <c r="A113" s="2" t="str">
        <f>IF(Indicators!$Q$145="f",Indicators!D145,"-")</f>
        <v>-</v>
      </c>
      <c r="B113" s="3" t="str">
        <f>IF(Indicators!$Q$145="f",Indicators!E145,"-")</f>
        <v>-</v>
      </c>
      <c r="C113" s="2" t="str">
        <f>IF(Indicators!$Q$145="f",Indicators!F145,"-")</f>
        <v>-</v>
      </c>
      <c r="D113" s="3" t="str">
        <f>IF(Indicators!$Q$145="f",Indicators!G145,"-")</f>
        <v>-</v>
      </c>
      <c r="E113" s="2" t="str">
        <f>IF(Indicators!$Q$145="f",Indicators!H145,"-")</f>
        <v>-</v>
      </c>
      <c r="F113" s="3" t="str">
        <f>IF(Indicators!$Q$145="f",Indicators!I145,"-")</f>
        <v>-</v>
      </c>
      <c r="G113" s="2" t="str">
        <f>IF(Indicators!$Q$145="f",Indicators!J145,"-")</f>
        <v>-</v>
      </c>
      <c r="H113" s="3" t="str">
        <f>IF(Indicators!$Q$145="f",Indicators!K145,"-")</f>
        <v>-</v>
      </c>
    </row>
    <row r="114" spans="1:8" s="1" customFormat="1" hidden="1" x14ac:dyDescent="0.25">
      <c r="A114" s="1" t="str">
        <f>IF(Indicators!Q147="f",Indicators!C146,"-")</f>
        <v>-</v>
      </c>
    </row>
    <row r="115" spans="1:8" s="1" customFormat="1" hidden="1" x14ac:dyDescent="0.25">
      <c r="A115" s="2" t="str">
        <f>IF(Indicators!$Q$147="f",Indicators!D147,"-")</f>
        <v>-</v>
      </c>
      <c r="B115" s="3" t="str">
        <f>IF(Indicators!$Q$147="f",Indicators!E147,"-")</f>
        <v>-</v>
      </c>
      <c r="C115" s="2" t="str">
        <f>IF(Indicators!$Q$147="f",Indicators!F147,"-")</f>
        <v>-</v>
      </c>
      <c r="D115" s="3" t="str">
        <f>IF(Indicators!$Q$147="f",Indicators!G147,"-")</f>
        <v>-</v>
      </c>
      <c r="E115" s="2" t="str">
        <f>IF(Indicators!$Q$147="f",Indicators!H147,"-")</f>
        <v>-</v>
      </c>
      <c r="F115" s="3" t="str">
        <f>IF(Indicators!$Q$147="f",Indicators!I147,"-")</f>
        <v>-</v>
      </c>
      <c r="G115" s="2" t="str">
        <f>IF(Indicators!$Q$147="f",Indicators!J147,"-")</f>
        <v>-</v>
      </c>
      <c r="H115" s="3" t="str">
        <f>IF(Indicators!$Q$147="f",Indicators!K147,"-")</f>
        <v>-</v>
      </c>
    </row>
    <row r="116" spans="1:8" x14ac:dyDescent="0.25">
      <c r="A116" s="18" t="str">
        <f>IF(Indicators!Q149="f",Indicators!C148,"-")</f>
        <v>Studies to evaluate the effects of VPL are carried out to obtain relevant evidence for policy decisions and prioritizing in VPL.</v>
      </c>
    </row>
    <row r="117" spans="1:8" x14ac:dyDescent="0.25">
      <c r="A117" s="21">
        <f>IF(Indicators!$Q$149="f",Indicators!D149,"-")</f>
        <v>0</v>
      </c>
      <c r="B117" s="22" t="str">
        <f>IF(Indicators!$Q$149="f",Indicators!E149,"-")</f>
        <v xml:space="preserve">Completely true </v>
      </c>
      <c r="C117" s="21">
        <f>IF(Indicators!$Q$149="f",Indicators!F149,"-")</f>
        <v>0</v>
      </c>
      <c r="D117" s="22" t="str">
        <f>IF(Indicators!$Q$149="f",Indicators!G149,"-")</f>
        <v xml:space="preserve">Partly true </v>
      </c>
      <c r="E117" s="21">
        <f>IF(Indicators!$Q$149="f",Indicators!H149,"-")</f>
        <v>0</v>
      </c>
      <c r="F117" s="22" t="str">
        <f>IF(Indicators!$Q$149="f",Indicators!I149,"-")</f>
        <v xml:space="preserve">Slightly true </v>
      </c>
      <c r="G117" s="21">
        <f>IF(Indicators!$Q$149="f",Indicators!J149,"-")</f>
        <v>0</v>
      </c>
      <c r="H117" s="22" t="str">
        <f>IF(Indicators!$Q$149="f",Indicators!K149,"-")</f>
        <v xml:space="preserve">False  </v>
      </c>
    </row>
    <row r="118" spans="1:8" s="1" customFormat="1" hidden="1" x14ac:dyDescent="0.25">
      <c r="A118" s="1" t="str">
        <f>IF(Indicators!Q151="f",Indicators!C150,"-")</f>
        <v>-</v>
      </c>
    </row>
    <row r="119" spans="1:8" s="1" customFormat="1" hidden="1" x14ac:dyDescent="0.25">
      <c r="A119" s="2" t="str">
        <f>IF(Indicators!$Q$151="f",Indicators!D151,"-")</f>
        <v>-</v>
      </c>
      <c r="B119" s="3" t="str">
        <f>IF(Indicators!$Q$151="f",Indicators!E151,"-")</f>
        <v>-</v>
      </c>
      <c r="C119" s="2" t="str">
        <f>IF(Indicators!$Q$151="f",Indicators!F151,"-")</f>
        <v>-</v>
      </c>
      <c r="D119" s="3" t="str">
        <f>IF(Indicators!$Q$151="f",Indicators!G151,"-")</f>
        <v>-</v>
      </c>
      <c r="E119" s="2" t="str">
        <f>IF(Indicators!$Q$151="f",Indicators!H151,"-")</f>
        <v>-</v>
      </c>
      <c r="F119" s="3" t="str">
        <f>IF(Indicators!$Q$151="f",Indicators!I151,"-")</f>
        <v>-</v>
      </c>
      <c r="G119" s="2" t="str">
        <f>IF(Indicators!$Q$151="f",Indicators!J151,"-")</f>
        <v>-</v>
      </c>
      <c r="H119" s="3" t="str">
        <f>IF(Indicators!$Q$151="f",Indicators!K151,"-")</f>
        <v>-</v>
      </c>
    </row>
    <row r="120" spans="1:8" s="1" customFormat="1" hidden="1" x14ac:dyDescent="0.25">
      <c r="A120" s="1" t="str">
        <f>IF(Indicators!Q153="f",Indicators!C152,"-")</f>
        <v>-</v>
      </c>
    </row>
    <row r="121" spans="1:8" s="1" customFormat="1" hidden="1" x14ac:dyDescent="0.25">
      <c r="A121" s="2" t="str">
        <f>IF(Indicators!$Q$153="f",Indicators!D153,"-")</f>
        <v>-</v>
      </c>
      <c r="B121" s="3" t="str">
        <f>IF(Indicators!$Q$153="f",Indicators!E153,"-")</f>
        <v>-</v>
      </c>
      <c r="C121" s="2" t="str">
        <f>IF(Indicators!$Q$153="f",Indicators!F153,"-")</f>
        <v>-</v>
      </c>
      <c r="D121" s="3" t="str">
        <f>IF(Indicators!$Q$153="f",Indicators!G153,"-")</f>
        <v>-</v>
      </c>
      <c r="E121" s="2" t="str">
        <f>IF(Indicators!$Q$153="f",Indicators!H153,"-")</f>
        <v>-</v>
      </c>
      <c r="F121" s="3" t="str">
        <f>IF(Indicators!$Q$153="f",Indicators!I153,"-")</f>
        <v>-</v>
      </c>
      <c r="G121" s="2" t="str">
        <f>IF(Indicators!$Q$153="f",Indicators!J153,"-")</f>
        <v>-</v>
      </c>
      <c r="H121" s="3" t="str">
        <f>IF(Indicators!$Q$153="f",Indicators!K153,"-")</f>
        <v>-</v>
      </c>
    </row>
    <row r="122" spans="1:8" s="1" customFormat="1" hidden="1" x14ac:dyDescent="0.25">
      <c r="A122" s="1" t="str">
        <f>IF(Indicators!Q155="f",Indicators!C154,"-")</f>
        <v>-</v>
      </c>
    </row>
    <row r="123" spans="1:8" s="1" customFormat="1" hidden="1" x14ac:dyDescent="0.25">
      <c r="A123" s="2" t="str">
        <f>IF(Indicators!$Q$155="f",Indicators!D155,"-")</f>
        <v>-</v>
      </c>
      <c r="B123" s="3" t="str">
        <f>IF(Indicators!$Q$155="f",Indicators!E155,"-")</f>
        <v>-</v>
      </c>
      <c r="C123" s="2" t="str">
        <f>IF(Indicators!$Q$155="f",Indicators!F155,"-")</f>
        <v>-</v>
      </c>
      <c r="D123" s="3" t="str">
        <f>IF(Indicators!$Q$155="f",Indicators!G155,"-")</f>
        <v>-</v>
      </c>
      <c r="E123" s="2" t="str">
        <f>IF(Indicators!$Q$155="f",Indicators!H155,"-")</f>
        <v>-</v>
      </c>
      <c r="F123" s="3" t="str">
        <f>IF(Indicators!$Q$155="f",Indicators!I155,"-")</f>
        <v>-</v>
      </c>
      <c r="G123" s="2" t="str">
        <f>IF(Indicators!$Q$155="f",Indicators!J155,"-")</f>
        <v>-</v>
      </c>
      <c r="H123" s="3" t="str">
        <f>IF(Indicators!$Q$155="f",Indicators!K155,"-")</f>
        <v>-</v>
      </c>
    </row>
    <row r="124" spans="1:8" s="1" customFormat="1" hidden="1" x14ac:dyDescent="0.25">
      <c r="A124" s="1" t="str">
        <f>IF(Indicators!Q157="f",Indicators!C156,"-")</f>
        <v>-</v>
      </c>
    </row>
    <row r="125" spans="1:8" s="1" customFormat="1" hidden="1" x14ac:dyDescent="0.25">
      <c r="A125" s="2" t="str">
        <f>IF(Indicators!$Q$157="f",Indicators!D157,"-")</f>
        <v>-</v>
      </c>
      <c r="B125" s="3" t="str">
        <f>IF(Indicators!$Q$157="f",Indicators!E157,"-")</f>
        <v>-</v>
      </c>
      <c r="C125" s="2" t="str">
        <f>IF(Indicators!$Q$157="f",Indicators!F157,"-")</f>
        <v>-</v>
      </c>
      <c r="D125" s="3" t="str">
        <f>IF(Indicators!$Q$157="f",Indicators!G157,"-")</f>
        <v>-</v>
      </c>
      <c r="E125" s="2" t="str">
        <f>IF(Indicators!$Q$157="f",Indicators!H157,"-")</f>
        <v>-</v>
      </c>
      <c r="F125" s="3" t="str">
        <f>IF(Indicators!$Q$157="f",Indicators!I157,"-")</f>
        <v>-</v>
      </c>
      <c r="G125" s="2" t="str">
        <f>IF(Indicators!$Q$157="f",Indicators!J157,"-")</f>
        <v>-</v>
      </c>
      <c r="H125" s="3" t="str">
        <f>IF(Indicators!$Q$157="f",Indicators!K157,"-")</f>
        <v>-</v>
      </c>
    </row>
    <row r="126" spans="1:8" s="1" customFormat="1" hidden="1" x14ac:dyDescent="0.25">
      <c r="A126" s="1" t="str">
        <f>IF(Indicators!Q162="f",Indicators!C161,"-")</f>
        <v>-</v>
      </c>
    </row>
    <row r="127" spans="1:8" s="1" customFormat="1" hidden="1" x14ac:dyDescent="0.25">
      <c r="A127" s="2" t="str">
        <f>IF(Indicators!$Q$162="f",Indicators!D162,"-")</f>
        <v>-</v>
      </c>
      <c r="B127" s="3" t="str">
        <f>IF(Indicators!$Q$162="f",Indicators!E162,"-")</f>
        <v>-</v>
      </c>
      <c r="C127" s="2" t="str">
        <f>IF(Indicators!$Q$162="f",Indicators!F162,"-")</f>
        <v>-</v>
      </c>
      <c r="D127" s="3" t="str">
        <f>IF(Indicators!$Q$162="f",Indicators!G162,"-")</f>
        <v>-</v>
      </c>
      <c r="E127" s="2" t="str">
        <f>IF(Indicators!$Q$162="f",Indicators!H162,"-")</f>
        <v>-</v>
      </c>
      <c r="F127" s="3" t="str">
        <f>IF(Indicators!$Q$162="f",Indicators!I162,"-")</f>
        <v>-</v>
      </c>
      <c r="G127" s="2" t="str">
        <f>IF(Indicators!$Q$162="f",Indicators!J162,"-")</f>
        <v>-</v>
      </c>
      <c r="H127" s="3" t="str">
        <f>IF(Indicators!$Q$162="f",Indicators!K162,"-")</f>
        <v>-</v>
      </c>
    </row>
    <row r="128" spans="1:8" s="1" customFormat="1" hidden="1" x14ac:dyDescent="0.25">
      <c r="A128" s="1" t="str">
        <f>IF(Indicators!Q164="f",Indicators!C163,"-")</f>
        <v>-</v>
      </c>
    </row>
    <row r="129" spans="1:8" s="1" customFormat="1" hidden="1" x14ac:dyDescent="0.25">
      <c r="A129" s="2" t="str">
        <f>IF(Indicators!$Q$164="f",Indicators!D164,"-")</f>
        <v>-</v>
      </c>
      <c r="B129" s="3" t="str">
        <f>IF(Indicators!$Q$164="f",Indicators!E164,"-")</f>
        <v>-</v>
      </c>
      <c r="C129" s="2" t="str">
        <f>IF(Indicators!$Q$164="f",Indicators!F164,"-")</f>
        <v>-</v>
      </c>
      <c r="D129" s="3" t="str">
        <f>IF(Indicators!$Q$164="f",Indicators!G164,"-")</f>
        <v>-</v>
      </c>
      <c r="E129" s="2" t="str">
        <f>IF(Indicators!$Q$164="f",Indicators!H164,"-")</f>
        <v>-</v>
      </c>
      <c r="F129" s="3" t="str">
        <f>IF(Indicators!$Q$164="f",Indicators!I164,"-")</f>
        <v>-</v>
      </c>
      <c r="G129" s="2" t="str">
        <f>IF(Indicators!$Q$164="f",Indicators!J164,"-")</f>
        <v>-</v>
      </c>
      <c r="H129" s="3" t="str">
        <f>IF(Indicators!$Q$164="f",Indicators!K164,"-")</f>
        <v>-</v>
      </c>
    </row>
    <row r="130" spans="1:8" s="1" customFormat="1" hidden="1" x14ac:dyDescent="0.25">
      <c r="A130" s="1" t="str">
        <f>IF(Indicators!Q166="f",Indicators!C165,"-")</f>
        <v>-</v>
      </c>
    </row>
    <row r="131" spans="1:8" s="1" customFormat="1" hidden="1" x14ac:dyDescent="0.25">
      <c r="A131" s="2" t="str">
        <f>IF(Indicators!$Q$166="f",Indicators!D166,"-")</f>
        <v>-</v>
      </c>
      <c r="B131" s="3" t="str">
        <f>IF(Indicators!$Q$166="f",Indicators!E166,"-")</f>
        <v>-</v>
      </c>
      <c r="C131" s="2" t="str">
        <f>IF(Indicators!$Q$166="f",Indicators!F166,"-")</f>
        <v>-</v>
      </c>
      <c r="D131" s="3" t="str">
        <f>IF(Indicators!$Q$166="f",Indicators!G166,"-")</f>
        <v>-</v>
      </c>
      <c r="E131" s="2" t="str">
        <f>IF(Indicators!$Q$166="f",Indicators!H166,"-")</f>
        <v>-</v>
      </c>
      <c r="F131" s="3" t="str">
        <f>IF(Indicators!$Q$166="f",Indicators!I166,"-")</f>
        <v>-</v>
      </c>
      <c r="G131" s="2" t="str">
        <f>IF(Indicators!$Q$166="f",Indicators!J166,"-")</f>
        <v>-</v>
      </c>
      <c r="H131" s="3" t="str">
        <f>IF(Indicators!$Q$166="f",Indicators!K166,"-")</f>
        <v>-</v>
      </c>
    </row>
    <row r="132" spans="1:8" s="1" customFormat="1" hidden="1" x14ac:dyDescent="0.25">
      <c r="A132" s="1" t="str">
        <f>IF(Indicators!Q168="f",Indicators!C167,"-")</f>
        <v>-</v>
      </c>
    </row>
    <row r="133" spans="1:8" s="1" customFormat="1" hidden="1" x14ac:dyDescent="0.25">
      <c r="A133" s="2" t="str">
        <f>IF(Indicators!$Q$168="f",Indicators!D168,"-")</f>
        <v>-</v>
      </c>
      <c r="B133" s="3" t="str">
        <f>IF(Indicators!$Q$168="f",Indicators!E168,"-")</f>
        <v>-</v>
      </c>
      <c r="C133" s="2" t="str">
        <f>IF(Indicators!$Q$168="f",Indicators!F168,"-")</f>
        <v>-</v>
      </c>
      <c r="D133" s="3" t="str">
        <f>IF(Indicators!$Q$168="f",Indicators!G168,"-")</f>
        <v>-</v>
      </c>
      <c r="E133" s="2" t="str">
        <f>IF(Indicators!$Q$168="f",Indicators!H168,"-")</f>
        <v>-</v>
      </c>
      <c r="F133" s="3" t="str">
        <f>IF(Indicators!$Q$168="f",Indicators!I168,"-")</f>
        <v>-</v>
      </c>
      <c r="G133" s="2" t="str">
        <f>IF(Indicators!$Q$168="f",Indicators!J168,"-")</f>
        <v>-</v>
      </c>
      <c r="H133" s="3" t="str">
        <f>IF(Indicators!$Q$168="f",Indicators!K168,"-")</f>
        <v>-</v>
      </c>
    </row>
    <row r="134" spans="1:8" s="1" customFormat="1" hidden="1" x14ac:dyDescent="0.25">
      <c r="A134" s="1" t="str">
        <f>IF(Indicators!Q170="f",Indicators!C169,"-")</f>
        <v>-</v>
      </c>
    </row>
    <row r="135" spans="1:8" s="1" customFormat="1" hidden="1" x14ac:dyDescent="0.25">
      <c r="A135" s="2" t="str">
        <f>IF(Indicators!$Q$170="f",Indicators!D170,"-")</f>
        <v>-</v>
      </c>
      <c r="B135" s="3" t="str">
        <f>IF(Indicators!$Q$170="f",Indicators!E170,"-")</f>
        <v>-</v>
      </c>
      <c r="C135" s="2" t="str">
        <f>IF(Indicators!$Q$170="f",Indicators!F170,"-")</f>
        <v>-</v>
      </c>
      <c r="D135" s="3" t="str">
        <f>IF(Indicators!$Q$170="f",Indicators!G170,"-")</f>
        <v>-</v>
      </c>
      <c r="E135" s="2" t="str">
        <f>IF(Indicators!$Q$170="f",Indicators!H170,"-")</f>
        <v>-</v>
      </c>
      <c r="F135" s="3" t="str">
        <f>IF(Indicators!$Q$170="f",Indicators!I170,"-")</f>
        <v>-</v>
      </c>
      <c r="G135" s="2" t="str">
        <f>IF(Indicators!$Q$170="f",Indicators!J170,"-")</f>
        <v>-</v>
      </c>
      <c r="H135" s="3" t="str">
        <f>IF(Indicators!$Q$170="f",Indicators!K170,"-")</f>
        <v>-</v>
      </c>
    </row>
    <row r="136" spans="1:8" s="1" customFormat="1" hidden="1" x14ac:dyDescent="0.25">
      <c r="A136" s="1" t="str">
        <f>IF(Indicators!Q174="f",Indicators!C173,"-")</f>
        <v>-</v>
      </c>
    </row>
    <row r="137" spans="1:8" s="1" customFormat="1" hidden="1" x14ac:dyDescent="0.25">
      <c r="A137" s="2" t="str">
        <f>IF(Indicators!$Q$174="f",Indicators!D174,"-")</f>
        <v>-</v>
      </c>
      <c r="B137" s="3" t="str">
        <f>IF(Indicators!$Q$174="f",Indicators!E174,"-")</f>
        <v>-</v>
      </c>
      <c r="C137" s="2" t="str">
        <f>IF(Indicators!$Q$174="f",Indicators!F174,"-")</f>
        <v>-</v>
      </c>
      <c r="D137" s="3" t="str">
        <f>IF(Indicators!$Q$174="f",Indicators!G174,"-")</f>
        <v>-</v>
      </c>
      <c r="E137" s="2" t="str">
        <f>IF(Indicators!$Q$174="f",Indicators!H174,"-")</f>
        <v>-</v>
      </c>
      <c r="F137" s="3" t="str">
        <f>IF(Indicators!$Q$174="f",Indicators!I174,"-")</f>
        <v>-</v>
      </c>
      <c r="G137" s="2" t="str">
        <f>IF(Indicators!$Q$174="f",Indicators!J174,"-")</f>
        <v>-</v>
      </c>
      <c r="H137" s="3" t="str">
        <f>IF(Indicators!$Q$174="f",Indicators!K174,"-")</f>
        <v>-</v>
      </c>
    </row>
    <row r="138" spans="1:8" s="1" customFormat="1" hidden="1" x14ac:dyDescent="0.25">
      <c r="A138" s="1" t="str">
        <f>IF(Indicators!Q176="f",Indicators!C175,"-")</f>
        <v>-</v>
      </c>
    </row>
    <row r="139" spans="1:8" s="1" customFormat="1" hidden="1" x14ac:dyDescent="0.25">
      <c r="A139" s="2" t="str">
        <f>IF(Indicators!$Q$176="f",Indicators!D176,"-")</f>
        <v>-</v>
      </c>
      <c r="B139" s="3" t="str">
        <f>IF(Indicators!$Q$176="f",Indicators!E176,"-")</f>
        <v>-</v>
      </c>
      <c r="C139" s="2" t="str">
        <f>IF(Indicators!$Q$176="f",Indicators!F176,"-")</f>
        <v>-</v>
      </c>
      <c r="D139" s="3" t="str">
        <f>IF(Indicators!$Q$176="f",Indicators!G176,"-")</f>
        <v>-</v>
      </c>
      <c r="E139" s="2" t="str">
        <f>IF(Indicators!$Q$176="f",Indicators!H176,"-")</f>
        <v>-</v>
      </c>
      <c r="F139" s="3" t="str">
        <f>IF(Indicators!$Q$176="f",Indicators!I176,"-")</f>
        <v>-</v>
      </c>
      <c r="G139" s="2" t="str">
        <f>IF(Indicators!$Q$176="f",Indicators!J176,"-")</f>
        <v>-</v>
      </c>
      <c r="H139" s="3" t="str">
        <f>IF(Indicators!$Q$176="f",Indicators!K176,"-")</f>
        <v>-</v>
      </c>
    </row>
    <row r="140" spans="1:8" s="1" customFormat="1" hidden="1" x14ac:dyDescent="0.25">
      <c r="A140" s="1" t="str">
        <f>IF(Indicators!Q178="f",Indicators!C177,"-")</f>
        <v>-</v>
      </c>
    </row>
    <row r="141" spans="1:8" s="1" customFormat="1" hidden="1" x14ac:dyDescent="0.25">
      <c r="A141" s="2" t="str">
        <f>IF(Indicators!$Q$178="f",Indicators!D178,"-")</f>
        <v>-</v>
      </c>
      <c r="B141" s="3" t="str">
        <f>IF(Indicators!$Q$178="f",Indicators!E178,"-")</f>
        <v>-</v>
      </c>
      <c r="C141" s="2" t="str">
        <f>IF(Indicators!$Q$178="f",Indicators!F178,"-")</f>
        <v>-</v>
      </c>
      <c r="D141" s="3" t="str">
        <f>IF(Indicators!$Q$178="f",Indicators!G178,"-")</f>
        <v>-</v>
      </c>
      <c r="E141" s="2" t="str">
        <f>IF(Indicators!$Q$178="f",Indicators!H178,"-")</f>
        <v>-</v>
      </c>
      <c r="F141" s="3" t="str">
        <f>IF(Indicators!$Q$178="f",Indicators!I178,"-")</f>
        <v>-</v>
      </c>
      <c r="G141" s="2" t="str">
        <f>IF(Indicators!$Q$178="f",Indicators!J178,"-")</f>
        <v>-</v>
      </c>
      <c r="H141" s="3" t="str">
        <f>IF(Indicators!$Q$178="f",Indicators!K178,"-")</f>
        <v>-</v>
      </c>
    </row>
    <row r="142" spans="1:8" s="1" customFormat="1" hidden="1" x14ac:dyDescent="0.25">
      <c r="A142" s="1" t="str">
        <f>IF(Indicators!Q180="f",Indicators!C179,"-")</f>
        <v>-</v>
      </c>
    </row>
    <row r="143" spans="1:8" s="1" customFormat="1" hidden="1" x14ac:dyDescent="0.25">
      <c r="A143" s="2" t="str">
        <f>IF(Indicators!$Q$180="f",Indicators!D180,"-")</f>
        <v>-</v>
      </c>
      <c r="B143" s="3" t="str">
        <f>IF(Indicators!$Q$180="f",Indicators!E180,"-")</f>
        <v>-</v>
      </c>
      <c r="C143" s="2" t="str">
        <f>IF(Indicators!$Q$180="f",Indicators!F180,"-")</f>
        <v>-</v>
      </c>
      <c r="D143" s="3" t="str">
        <f>IF(Indicators!$Q$180="f",Indicators!G180,"-")</f>
        <v>-</v>
      </c>
      <c r="E143" s="2" t="str">
        <f>IF(Indicators!$Q$180="f",Indicators!H180,"-")</f>
        <v>-</v>
      </c>
      <c r="F143" s="3" t="str">
        <f>IF(Indicators!$Q$180="f",Indicators!I180,"-")</f>
        <v>-</v>
      </c>
      <c r="G143" s="2" t="str">
        <f>IF(Indicators!$Q$180="f",Indicators!J180,"-")</f>
        <v>-</v>
      </c>
      <c r="H143" s="3" t="str">
        <f>IF(Indicators!$Q$180="f",Indicators!K180,"-")</f>
        <v>-</v>
      </c>
    </row>
    <row r="144" spans="1:8" s="1" customFormat="1" hidden="1" x14ac:dyDescent="0.25">
      <c r="A144" s="1" t="str">
        <f>IF(Indicators!Q184="f",Indicators!C183,"-")</f>
        <v>-</v>
      </c>
    </row>
    <row r="145" spans="1:8" s="1" customFormat="1" hidden="1" x14ac:dyDescent="0.25">
      <c r="A145" s="2" t="str">
        <f>IF(Indicators!$Q$184="f",Indicators!D184,"-")</f>
        <v>-</v>
      </c>
      <c r="B145" s="3" t="str">
        <f>IF(Indicators!$Q$184="f",Indicators!E184,"-")</f>
        <v>-</v>
      </c>
      <c r="C145" s="2" t="str">
        <f>IF(Indicators!$Q$184="f",Indicators!F184,"-")</f>
        <v>-</v>
      </c>
      <c r="D145" s="3" t="str">
        <f>IF(Indicators!$Q$184="f",Indicators!G184,"-")</f>
        <v>-</v>
      </c>
      <c r="E145" s="2" t="str">
        <f>IF(Indicators!$Q$184="f",Indicators!H184,"-")</f>
        <v>-</v>
      </c>
      <c r="F145" s="3" t="str">
        <f>IF(Indicators!$Q$184="f",Indicators!I184,"-")</f>
        <v>-</v>
      </c>
      <c r="G145" s="2" t="str">
        <f>IF(Indicators!$Q$184="f",Indicators!J184,"-")</f>
        <v>-</v>
      </c>
      <c r="H145" s="3" t="str">
        <f>IF(Indicators!$Q$184="f",Indicators!K184,"-")</f>
        <v>-</v>
      </c>
    </row>
    <row r="146" spans="1:8" s="1" customFormat="1" hidden="1" x14ac:dyDescent="0.25">
      <c r="A146" s="1" t="str">
        <f>IF(Indicators!Q186="f",Indicators!C185,"-")</f>
        <v>-</v>
      </c>
    </row>
    <row r="147" spans="1:8" s="1" customFormat="1" hidden="1" x14ac:dyDescent="0.25">
      <c r="A147" s="2" t="str">
        <f>IF(Indicators!$Q$186="f",Indicators!D186,"-")</f>
        <v>-</v>
      </c>
      <c r="B147" s="3" t="str">
        <f>IF(Indicators!$Q$186="f",Indicators!E186,"-")</f>
        <v>-</v>
      </c>
      <c r="C147" s="2" t="str">
        <f>IF(Indicators!$Q$186="f",Indicators!F186,"-")</f>
        <v>-</v>
      </c>
      <c r="D147" s="3" t="str">
        <f>IF(Indicators!$Q$186="f",Indicators!G186,"-")</f>
        <v>-</v>
      </c>
      <c r="E147" s="2" t="str">
        <f>IF(Indicators!$Q$186="f",Indicators!H186,"-")</f>
        <v>-</v>
      </c>
      <c r="F147" s="3" t="str">
        <f>IF(Indicators!$Q$186="f",Indicators!I186,"-")</f>
        <v>-</v>
      </c>
      <c r="G147" s="2" t="str">
        <f>IF(Indicators!$Q$186="f",Indicators!J186,"-")</f>
        <v>-</v>
      </c>
      <c r="H147" s="3" t="str">
        <f>IF(Indicators!$Q$186="f",Indicators!K186,"-")</f>
        <v>-</v>
      </c>
    </row>
    <row r="148" spans="1:8" s="1" customFormat="1" hidden="1" x14ac:dyDescent="0.25">
      <c r="A148" s="1" t="str">
        <f>IF(Indicators!Q188="f",Indicators!C187,"-")</f>
        <v>-</v>
      </c>
    </row>
    <row r="149" spans="1:8" s="1" customFormat="1" hidden="1" x14ac:dyDescent="0.25">
      <c r="A149" s="2" t="str">
        <f>IF(Indicators!$Q$188="f",Indicators!D188,"-")</f>
        <v>-</v>
      </c>
      <c r="B149" s="3" t="str">
        <f>IF(Indicators!$Q$188="f",Indicators!E188,"-")</f>
        <v>-</v>
      </c>
      <c r="C149" s="2" t="str">
        <f>IF(Indicators!$Q$188="f",Indicators!F188,"-")</f>
        <v>-</v>
      </c>
      <c r="D149" s="3" t="str">
        <f>IF(Indicators!$Q$188="f",Indicators!G188,"-")</f>
        <v>-</v>
      </c>
      <c r="E149" s="2" t="str">
        <f>IF(Indicators!$Q$188="f",Indicators!H188,"-")</f>
        <v>-</v>
      </c>
      <c r="F149" s="3" t="str">
        <f>IF(Indicators!$Q$188="f",Indicators!I188,"-")</f>
        <v>-</v>
      </c>
      <c r="G149" s="2" t="str">
        <f>IF(Indicators!$Q$188="f",Indicators!J188,"-")</f>
        <v>-</v>
      </c>
      <c r="H149" s="3" t="str">
        <f>IF(Indicators!$Q$188="f",Indicators!K188,"-")</f>
        <v>-</v>
      </c>
    </row>
    <row r="150" spans="1:8" s="1" customFormat="1" hidden="1" x14ac:dyDescent="0.25">
      <c r="A150" s="1" t="str">
        <f>IF(Indicators!Q192="f",Indicators!C191,"-")</f>
        <v>-</v>
      </c>
    </row>
    <row r="151" spans="1:8" s="1" customFormat="1" hidden="1" x14ac:dyDescent="0.25">
      <c r="A151" s="2" t="str">
        <f>IF(Indicators!$Q$192="f",Indicators!D192,"-")</f>
        <v>-</v>
      </c>
      <c r="B151" s="3" t="str">
        <f>IF(Indicators!$Q$192="f",Indicators!E192,"-")</f>
        <v>-</v>
      </c>
      <c r="C151" s="2" t="str">
        <f>IF(Indicators!$Q$192="f",Indicators!F192,"-")</f>
        <v>-</v>
      </c>
      <c r="D151" s="3" t="str">
        <f>IF(Indicators!$Q$192="f",Indicators!G192,"-")</f>
        <v>-</v>
      </c>
      <c r="E151" s="2" t="str">
        <f>IF(Indicators!$Q$192="f",Indicators!H192,"-")</f>
        <v>-</v>
      </c>
      <c r="F151" s="3" t="str">
        <f>IF(Indicators!$Q$192="f",Indicators!I192,"-")</f>
        <v>-</v>
      </c>
      <c r="G151" s="2" t="str">
        <f>IF(Indicators!$Q$192="f",Indicators!J192,"-")</f>
        <v>-</v>
      </c>
      <c r="H151" s="3" t="str">
        <f>IF(Indicators!$Q$192="f",Indicators!K192,"-")</f>
        <v>-</v>
      </c>
    </row>
    <row r="152" spans="1:8" s="1" customFormat="1" hidden="1" x14ac:dyDescent="0.25">
      <c r="A152" s="1" t="str">
        <f>IF(Indicators!Q194="f",Indicators!C193,"-")</f>
        <v>-</v>
      </c>
    </row>
    <row r="153" spans="1:8" s="1" customFormat="1" hidden="1" x14ac:dyDescent="0.25">
      <c r="A153" s="2" t="str">
        <f>IF(Indicators!$Q$194="f",Indicators!D194,"-")</f>
        <v>-</v>
      </c>
      <c r="B153" s="3" t="str">
        <f>IF(Indicators!$Q$194="f",Indicators!E194,"-")</f>
        <v>-</v>
      </c>
      <c r="C153" s="2" t="str">
        <f>IF(Indicators!$Q$194="f",Indicators!F194,"-")</f>
        <v>-</v>
      </c>
      <c r="D153" s="3" t="str">
        <f>IF(Indicators!$Q$194="f",Indicators!G194,"-")</f>
        <v>-</v>
      </c>
      <c r="E153" s="2" t="str">
        <f>IF(Indicators!$Q$194="f",Indicators!H194,"-")</f>
        <v>-</v>
      </c>
      <c r="F153" s="3" t="str">
        <f>IF(Indicators!$Q$194="f",Indicators!I194,"-")</f>
        <v>-</v>
      </c>
      <c r="G153" s="2" t="str">
        <f>IF(Indicators!$Q$194="f",Indicators!J194,"-")</f>
        <v>-</v>
      </c>
      <c r="H153" s="3" t="str">
        <f>IF(Indicators!$Q$194="f",Indicators!K194,"-")</f>
        <v>-</v>
      </c>
    </row>
    <row r="154" spans="1:8" s="1" customFormat="1" hidden="1" x14ac:dyDescent="0.25">
      <c r="A154" s="1" t="str">
        <f>IF(Indicators!Q196="f",Indicators!C195,"-")</f>
        <v>-</v>
      </c>
    </row>
    <row r="155" spans="1:8" s="1" customFormat="1" hidden="1" x14ac:dyDescent="0.25">
      <c r="A155" s="2" t="str">
        <f>IF(Indicators!$Q$196="f",Indicators!D196,"-")</f>
        <v>-</v>
      </c>
      <c r="B155" s="3" t="str">
        <f>IF(Indicators!$Q$196="f",Indicators!E196,"-")</f>
        <v>-</v>
      </c>
      <c r="C155" s="2" t="str">
        <f>IF(Indicators!$Q$196="f",Indicators!F196,"-")</f>
        <v>-</v>
      </c>
      <c r="D155" s="3" t="str">
        <f>IF(Indicators!$Q$196="f",Indicators!G196,"-")</f>
        <v>-</v>
      </c>
      <c r="E155" s="2" t="str">
        <f>IF(Indicators!$Q$196="f",Indicators!H196,"-")</f>
        <v>-</v>
      </c>
      <c r="F155" s="3" t="str">
        <f>IF(Indicators!$Q$196="f",Indicators!I196,"-")</f>
        <v>-</v>
      </c>
      <c r="G155" s="2" t="str">
        <f>IF(Indicators!$Q$196="f",Indicators!J196,"-")</f>
        <v>-</v>
      </c>
      <c r="H155" s="3" t="str">
        <f>IF(Indicators!$Q$196="f",Indicators!K196,"-")</f>
        <v>-</v>
      </c>
    </row>
    <row r="156" spans="1:8" s="1" customFormat="1" hidden="1" x14ac:dyDescent="0.25">
      <c r="A156" s="1" t="str">
        <f>IF(Indicators!Q198="f",Indicators!C197,"-")</f>
        <v>-</v>
      </c>
    </row>
    <row r="157" spans="1:8" s="1" customFormat="1" hidden="1" x14ac:dyDescent="0.25">
      <c r="A157" s="2" t="str">
        <f>IF(Indicators!$Q$198="f",Indicators!D198,"-")</f>
        <v>-</v>
      </c>
      <c r="B157" s="3" t="str">
        <f>IF(Indicators!$Q$198="f",Indicators!E198,"-")</f>
        <v>-</v>
      </c>
      <c r="C157" s="2" t="str">
        <f>IF(Indicators!$Q$198="f",Indicators!F198,"-")</f>
        <v>-</v>
      </c>
      <c r="D157" s="3" t="str">
        <f>IF(Indicators!$Q$198="f",Indicators!G198,"-")</f>
        <v>-</v>
      </c>
      <c r="E157" s="2" t="str">
        <f>IF(Indicators!$Q$198="f",Indicators!H198,"-")</f>
        <v>-</v>
      </c>
      <c r="F157" s="3" t="str">
        <f>IF(Indicators!$Q$198="f",Indicators!I198,"-")</f>
        <v>-</v>
      </c>
      <c r="G157" s="2" t="str">
        <f>IF(Indicators!$Q$198="f",Indicators!J198,"-")</f>
        <v>-</v>
      </c>
      <c r="H157" s="3" t="str">
        <f>IF(Indicators!$Q$198="f",Indicators!K198,"-")</f>
        <v>-</v>
      </c>
    </row>
    <row r="158" spans="1:8" s="1" customFormat="1" hidden="1" x14ac:dyDescent="0.25">
      <c r="A158" s="1" t="str">
        <f>IF(Indicators!Q200="f",Indicators!C199,"-")</f>
        <v>-</v>
      </c>
    </row>
    <row r="159" spans="1:8" s="1" customFormat="1" hidden="1" x14ac:dyDescent="0.25">
      <c r="A159" s="2" t="str">
        <f>IF(Indicators!$Q$200="f",Indicators!D200,"-")</f>
        <v>-</v>
      </c>
      <c r="B159" s="3" t="str">
        <f>IF(Indicators!$Q$200="f",Indicators!E200,"-")</f>
        <v>-</v>
      </c>
      <c r="C159" s="2" t="str">
        <f>IF(Indicators!$Q$200="f",Indicators!F200,"-")</f>
        <v>-</v>
      </c>
      <c r="D159" s="3" t="str">
        <f>IF(Indicators!$Q$200="f",Indicators!G200,"-")</f>
        <v>-</v>
      </c>
      <c r="E159" s="2" t="str">
        <f>IF(Indicators!$Q$200="f",Indicators!H200,"-")</f>
        <v>-</v>
      </c>
      <c r="F159" s="3" t="str">
        <f>IF(Indicators!$Q$200="f",Indicators!I200,"-")</f>
        <v>-</v>
      </c>
      <c r="G159" s="2" t="str">
        <f>IF(Indicators!$Q$200="f",Indicators!J200,"-")</f>
        <v>-</v>
      </c>
      <c r="H159" s="3" t="str">
        <f>IF(Indicators!$Q$200="f",Indicators!K200,"-")</f>
        <v>-</v>
      </c>
    </row>
    <row r="160" spans="1:8" s="1" customFormat="1" hidden="1" x14ac:dyDescent="0.25">
      <c r="A160" s="1" t="str">
        <f>IF(Indicators!Q204="f",Indicators!C203,"-")</f>
        <v>-</v>
      </c>
    </row>
    <row r="161" spans="1:8" s="1" customFormat="1" hidden="1" x14ac:dyDescent="0.25">
      <c r="A161" s="2" t="str">
        <f>IF(Indicators!$Q$204="f",Indicators!D204,"-")</f>
        <v>-</v>
      </c>
      <c r="B161" s="3" t="str">
        <f>IF(Indicators!$Q$204="f",Indicators!E204,"-")</f>
        <v>-</v>
      </c>
      <c r="C161" s="2" t="str">
        <f>IF(Indicators!$Q$204="f",Indicators!F204,"-")</f>
        <v>-</v>
      </c>
      <c r="D161" s="3" t="str">
        <f>IF(Indicators!$Q$204="f",Indicators!G204,"-")</f>
        <v>-</v>
      </c>
      <c r="E161" s="2" t="str">
        <f>IF(Indicators!$Q$204="f",Indicators!H204,"-")</f>
        <v>-</v>
      </c>
      <c r="F161" s="3" t="str">
        <f>IF(Indicators!$Q$204="f",Indicators!I204,"-")</f>
        <v>-</v>
      </c>
      <c r="G161" s="2" t="str">
        <f>IF(Indicators!$Q$204="f",Indicators!J204,"-")</f>
        <v>-</v>
      </c>
      <c r="H161" s="3" t="str">
        <f>IF(Indicators!$Q$204="f",Indicators!K204,"-")</f>
        <v>-</v>
      </c>
    </row>
    <row r="162" spans="1:8" s="1" customFormat="1" hidden="1" x14ac:dyDescent="0.25">
      <c r="A162" s="1" t="str">
        <f>IF(Indicators!Q206="f",Indicators!C205,"-")</f>
        <v>-</v>
      </c>
    </row>
    <row r="163" spans="1:8" s="1" customFormat="1" hidden="1" x14ac:dyDescent="0.25">
      <c r="A163" s="2" t="str">
        <f>IF(Indicators!$Q$206="f",Indicators!D206,"-")</f>
        <v>-</v>
      </c>
      <c r="B163" s="3" t="str">
        <f>IF(Indicators!$Q$206="f",Indicators!E206,"-")</f>
        <v>-</v>
      </c>
      <c r="C163" s="2" t="str">
        <f>IF(Indicators!$Q$206="f",Indicators!F206,"-")</f>
        <v>-</v>
      </c>
      <c r="D163" s="3" t="str">
        <f>IF(Indicators!$Q$206="f",Indicators!G206,"-")</f>
        <v>-</v>
      </c>
      <c r="E163" s="2" t="str">
        <f>IF(Indicators!$Q$206="f",Indicators!H206,"-")</f>
        <v>-</v>
      </c>
      <c r="F163" s="3" t="str">
        <f>IF(Indicators!$Q$206="f",Indicators!I206,"-")</f>
        <v>-</v>
      </c>
      <c r="G163" s="2" t="str">
        <f>IF(Indicators!$Q$206="f",Indicators!J206,"-")</f>
        <v>-</v>
      </c>
      <c r="H163" s="3" t="str">
        <f>IF(Indicators!$Q$206="f",Indicators!K206,"-")</f>
        <v>-</v>
      </c>
    </row>
    <row r="164" spans="1:8" s="1" customFormat="1" hidden="1" x14ac:dyDescent="0.25">
      <c r="A164" s="1" t="str">
        <f>IF(Indicators!Q210="f",Indicators!C209,"-")</f>
        <v>-</v>
      </c>
    </row>
    <row r="165" spans="1:8" s="1" customFormat="1" hidden="1" x14ac:dyDescent="0.25">
      <c r="A165" s="2" t="str">
        <f>IF(Indicators!$Q$210="f",Indicators!D210,"-")</f>
        <v>-</v>
      </c>
      <c r="B165" s="3" t="str">
        <f>IF(Indicators!$Q$210="f",Indicators!E210,"-")</f>
        <v>-</v>
      </c>
      <c r="C165" s="2" t="str">
        <f>IF(Indicators!$Q$210="f",Indicators!F210,"-")</f>
        <v>-</v>
      </c>
      <c r="D165" s="3" t="str">
        <f>IF(Indicators!$Q$210="f",Indicators!G210,"-")</f>
        <v>-</v>
      </c>
      <c r="E165" s="2" t="str">
        <f>IF(Indicators!$Q$210="f",Indicators!H210,"-")</f>
        <v>-</v>
      </c>
      <c r="F165" s="3" t="str">
        <f>IF(Indicators!$Q$210="f",Indicators!I210,"-")</f>
        <v>-</v>
      </c>
      <c r="G165" s="2" t="str">
        <f>IF(Indicators!$Q$210="f",Indicators!J210,"-")</f>
        <v>-</v>
      </c>
      <c r="H165" s="3" t="str">
        <f>IF(Indicators!$Q$210="f",Indicators!K210,"-")</f>
        <v>-</v>
      </c>
    </row>
    <row r="166" spans="1:8" s="1" customFormat="1" hidden="1" x14ac:dyDescent="0.25">
      <c r="A166" s="1" t="str">
        <f>IF(Indicators!Q212="f",Indicators!C211,"-")</f>
        <v>-</v>
      </c>
    </row>
    <row r="167" spans="1:8" s="1" customFormat="1" hidden="1" x14ac:dyDescent="0.25">
      <c r="A167" s="2" t="str">
        <f>IF(Indicators!$Q$212="f",Indicators!D212,"-")</f>
        <v>-</v>
      </c>
      <c r="B167" s="3" t="str">
        <f>IF(Indicators!$Q$212="f",Indicators!E212,"-")</f>
        <v>-</v>
      </c>
      <c r="C167" s="2" t="str">
        <f>IF(Indicators!$Q$212="f",Indicators!F212,"-")</f>
        <v>-</v>
      </c>
      <c r="D167" s="3" t="str">
        <f>IF(Indicators!$Q$212="f",Indicators!G212,"-")</f>
        <v>-</v>
      </c>
      <c r="E167" s="2" t="str">
        <f>IF(Indicators!$Q$212="f",Indicators!H212,"-")</f>
        <v>-</v>
      </c>
      <c r="F167" s="3" t="str">
        <f>IF(Indicators!$Q$212="f",Indicators!I212,"-")</f>
        <v>-</v>
      </c>
      <c r="G167" s="2" t="str">
        <f>IF(Indicators!$Q$212="f",Indicators!J212,"-")</f>
        <v>-</v>
      </c>
      <c r="H167" s="3" t="str">
        <f>IF(Indicators!$Q$212="f",Indicators!K212,"-")</f>
        <v>-</v>
      </c>
    </row>
    <row r="168" spans="1:8" s="1" customFormat="1" hidden="1" x14ac:dyDescent="0.25">
      <c r="A168" s="1" t="str">
        <f>IF(Indicators!Q214="f",Indicators!C213,"-")</f>
        <v>-</v>
      </c>
    </row>
    <row r="169" spans="1:8" s="1" customFormat="1" hidden="1" x14ac:dyDescent="0.25">
      <c r="A169" s="2" t="str">
        <f>IF(Indicators!$Q$214="f",Indicators!D214,"-")</f>
        <v>-</v>
      </c>
      <c r="B169" s="3" t="str">
        <f>IF(Indicators!$Q$214="f",Indicators!E214,"-")</f>
        <v>-</v>
      </c>
      <c r="C169" s="2" t="str">
        <f>IF(Indicators!$Q$214="f",Indicators!F214,"-")</f>
        <v>-</v>
      </c>
      <c r="D169" s="3" t="str">
        <f>IF(Indicators!$Q$214="f",Indicators!G214,"-")</f>
        <v>-</v>
      </c>
      <c r="E169" s="2" t="str">
        <f>IF(Indicators!$Q$214="f",Indicators!H214,"-")</f>
        <v>-</v>
      </c>
      <c r="F169" s="3" t="str">
        <f>IF(Indicators!$Q$214="f",Indicators!I214,"-")</f>
        <v>-</v>
      </c>
      <c r="G169" s="2" t="str">
        <f>IF(Indicators!$Q$214="f",Indicators!J214,"-")</f>
        <v>-</v>
      </c>
      <c r="H169" s="3" t="str">
        <f>IF(Indicators!$Q$214="f",Indicators!K214,"-")</f>
        <v>-</v>
      </c>
    </row>
    <row r="170" spans="1:8" s="1" customFormat="1" hidden="1" x14ac:dyDescent="0.25">
      <c r="A170" s="1" t="str">
        <f>IF(Indicators!Q216="f",Indicators!C215,"-")</f>
        <v>-</v>
      </c>
    </row>
    <row r="171" spans="1:8" s="1" customFormat="1" hidden="1" x14ac:dyDescent="0.25">
      <c r="A171" s="2" t="str">
        <f>IF(Indicators!$Q$216="f",Indicators!D216,"-")</f>
        <v>-</v>
      </c>
      <c r="B171" s="3" t="str">
        <f>IF(Indicators!$Q$216="f",Indicators!E216,"-")</f>
        <v>-</v>
      </c>
      <c r="C171" s="2" t="str">
        <f>IF(Indicators!$Q$216="f",Indicators!F216,"-")</f>
        <v>-</v>
      </c>
      <c r="D171" s="3" t="str">
        <f>IF(Indicators!$Q$216="f",Indicators!G216,"-")</f>
        <v>-</v>
      </c>
      <c r="E171" s="2" t="str">
        <f>IF(Indicators!$Q$216="f",Indicators!H216,"-")</f>
        <v>-</v>
      </c>
      <c r="F171" s="3" t="str">
        <f>IF(Indicators!$Q$216="f",Indicators!I216,"-")</f>
        <v>-</v>
      </c>
      <c r="G171" s="2" t="str">
        <f>IF(Indicators!$Q$216="f",Indicators!J216,"-")</f>
        <v>-</v>
      </c>
      <c r="H171" s="3" t="str">
        <f>IF(Indicators!$Q$216="f",Indicators!K216,"-")</f>
        <v>-</v>
      </c>
    </row>
  </sheetData>
  <sheetProtection algorithmName="SHA-512" hashValue="FGdq1dvTIVJGuxKhocOyXy4HWeLinvJ0b6U88Ic0PyUrVdsfXcTybgKXo4TZxLyD22cYrlQ22PekEvitNRPQAg==" saltValue="51pG/Orfmy2aiecYTP9TgA==" spinCount="100000" sheet="1" objects="1" scenarios="1" selectLockedCells="1"/>
  <autoFilter ref="A3:H171">
    <filterColumn colId="0">
      <filters>
        <filter val="“Gap training” - training to fill identified skills gaps, as well as career guidance is included in the coordination of VPL."/>
        <filter val="0"/>
        <filter val="Coordinating bodies are funded on all levels of the educational system in relation to the VPL tasks performed."/>
        <filter val="Funding covers any competence development needed to meet the current standard requirements in validation."/>
        <filter val="Funding for validation is not only directed at validation procedures in the formal education, but also at the non-formal sector."/>
        <filter val="Studies to evaluate the effects of VPL are carried out to obtain relevant evidence for policy decisions and prioritizing in VPL."/>
        <filter val="The individual has the opportunity to participate in further learning activities, if the need has been identified in the VPL process (e.g. to achieve a certificate or a diploma)."/>
        <filter val="The individual is entitled to student loans/grants or other compensation during the validation process."/>
        <filter val="The main objectives of VPL are: access to and individualization/personalization of education, and the strengthening the individual’s opportunities on the labour market."/>
        <filter val="The maximum waiting time for a VPL process is no more than six months."/>
        <filter val="VPL has sustainable funding, which is in accordance with civil rights legislation and quality requirements if applicable."/>
        <filter val="VPL is applied in a wider context, such as transitions in the labour market, and is considered an integral part of LLL."/>
        <filter val="VPL is applied in education and working life as a strategic tool to develop and enhance skills supply."/>
        <filter val="VPL is implemented cost-effectively and it is less costly than the corresponding educational offer."/>
        <filter val="VPL is targeted at groups distanced from education and work to prevent exclusion."/>
        <filter val="X"/>
      </filters>
    </filterColumn>
  </autoFilter>
  <pageMargins left="0.70866141732283472" right="0.70866141732283472" top="1.2598425196850394" bottom="0.74803149606299213" header="0.31496062992125984" footer="0.31496062992125984"/>
  <pageSetup paperSize="9" scale="83" orientation="landscape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71"/>
  <sheetViews>
    <sheetView zoomScaleNormal="100" workbookViewId="0">
      <selection activeCell="A2" sqref="A2"/>
    </sheetView>
  </sheetViews>
  <sheetFormatPr defaultColWidth="10" defaultRowHeight="12.5" x14ac:dyDescent="0.25"/>
  <cols>
    <col min="1" max="1" width="16.1796875" style="18" customWidth="1"/>
    <col min="2" max="2" width="14.54296875" style="18" bestFit="1" customWidth="1"/>
    <col min="3" max="5" width="10" style="18"/>
    <col min="6" max="6" width="11.26953125" style="18" bestFit="1" customWidth="1"/>
    <col min="7" max="7" width="10" style="18"/>
    <col min="8" max="8" width="5.54296875" style="18" customWidth="1"/>
    <col min="9" max="16384" width="10" style="18"/>
  </cols>
  <sheetData>
    <row r="1" spans="1:8" ht="17.5" x14ac:dyDescent="0.25">
      <c r="A1" s="5" t="s">
        <v>334</v>
      </c>
    </row>
    <row r="2" spans="1:8" ht="17.5" x14ac:dyDescent="0.25">
      <c r="A2" s="5"/>
    </row>
    <row r="3" spans="1:8" ht="18" thickBot="1" x14ac:dyDescent="0.3">
      <c r="A3" s="19" t="s">
        <v>332</v>
      </c>
      <c r="B3" s="20"/>
      <c r="C3" s="20"/>
      <c r="D3" s="20"/>
      <c r="E3" s="20"/>
      <c r="F3" s="20"/>
      <c r="G3" s="20"/>
      <c r="H3" s="20"/>
    </row>
    <row r="4" spans="1:8" x14ac:dyDescent="0.25">
      <c r="A4" s="18" t="str">
        <f>IF(Indicators!Q8="r",Indicators!C7,"-")</f>
        <v>The individual decides on validation and on the aspects that serve the individual’s purpose the best: identification, documentation, assessment and certification.</v>
      </c>
    </row>
    <row r="5" spans="1:8" x14ac:dyDescent="0.25">
      <c r="A5" s="21">
        <f>IF(Indicators!$Q$8="r",Indicators!D8,"-")</f>
        <v>0</v>
      </c>
      <c r="B5" s="22" t="str">
        <f>IF(Indicators!$Q$8="r",Indicators!E8,"-")</f>
        <v xml:space="preserve">Completely true </v>
      </c>
      <c r="C5" s="21">
        <f>IF(Indicators!$Q$8="r",Indicators!F8,"-")</f>
        <v>0</v>
      </c>
      <c r="D5" s="22" t="str">
        <f>IF(Indicators!$Q$8="r",Indicators!G8,"-")</f>
        <v xml:space="preserve">Partly true </v>
      </c>
      <c r="E5" s="21">
        <f>IF(Indicators!$Q$8="r",Indicators!H8,"-")</f>
        <v>0</v>
      </c>
      <c r="F5" s="22" t="str">
        <f>IF(Indicators!$Q$8="r",Indicators!I8,"-")</f>
        <v xml:space="preserve">Slightly true </v>
      </c>
      <c r="G5" s="21">
        <f>IF(Indicators!$Q$8="r",Indicators!J8,"-")</f>
        <v>0</v>
      </c>
      <c r="H5" s="22" t="str">
        <f>IF(Indicators!$Q$8="r",Indicators!K8,"-")</f>
        <v xml:space="preserve">False  </v>
      </c>
    </row>
    <row r="6" spans="1:8" s="1" customFormat="1" hidden="1" x14ac:dyDescent="0.25">
      <c r="A6" s="1" t="str">
        <f>IF(Indicators!Q10="r",Indicators!C9,"-")</f>
        <v>-</v>
      </c>
    </row>
    <row r="7" spans="1:8" s="1" customFormat="1" hidden="1" x14ac:dyDescent="0.25">
      <c r="A7" s="2" t="str">
        <f>IF(Indicators!$Q$10="r",Indicators!D10,"-")</f>
        <v>-</v>
      </c>
      <c r="B7" s="3" t="str">
        <f>IF(Indicators!$Q$10="r",Indicators!E10,"-")</f>
        <v>-</v>
      </c>
      <c r="C7" s="2" t="str">
        <f>IF(Indicators!$Q$10="r",Indicators!F10,"-")</f>
        <v>-</v>
      </c>
      <c r="D7" s="3" t="str">
        <f>IF(Indicators!$Q$10="r",Indicators!G10,"-")</f>
        <v>-</v>
      </c>
      <c r="E7" s="2" t="str">
        <f>IF(Indicators!$Q$10="r",Indicators!H10,"-")</f>
        <v>-</v>
      </c>
      <c r="F7" s="3" t="str">
        <f>IF(Indicators!$Q$10="r",Indicators!I10,"-")</f>
        <v>-</v>
      </c>
      <c r="G7" s="2" t="str">
        <f>IF(Indicators!$Q$10="r",Indicators!J10,"-")</f>
        <v>-</v>
      </c>
      <c r="H7" s="3" t="str">
        <f>IF(Indicators!$Q$10="r",Indicators!K10,"-")</f>
        <v>-</v>
      </c>
    </row>
    <row r="8" spans="1:8" s="1" customFormat="1" hidden="1" x14ac:dyDescent="0.25">
      <c r="A8" s="1" t="str">
        <f>IF(Indicators!Q12="r",Indicators!C11,"-")</f>
        <v>-</v>
      </c>
    </row>
    <row r="9" spans="1:8" s="1" customFormat="1" hidden="1" x14ac:dyDescent="0.25">
      <c r="A9" s="2" t="str">
        <f>IF(Indicators!$Q$12="r",Indicators!D12,"-")</f>
        <v>-</v>
      </c>
      <c r="B9" s="3" t="str">
        <f>IF(Indicators!$Q$12="r",Indicators!E12,"-")</f>
        <v>-</v>
      </c>
      <c r="C9" s="2" t="str">
        <f>IF(Indicators!$Q$12="r",Indicators!F12,"-")</f>
        <v>-</v>
      </c>
      <c r="D9" s="3" t="str">
        <f>IF(Indicators!$Q$12="r",Indicators!G12,"-")</f>
        <v>-</v>
      </c>
      <c r="E9" s="2" t="str">
        <f>IF(Indicators!$Q$12="r",Indicators!H12,"-")</f>
        <v>-</v>
      </c>
      <c r="F9" s="3" t="str">
        <f>IF(Indicators!$Q$12="r",Indicators!I12,"-")</f>
        <v>-</v>
      </c>
      <c r="G9" s="2" t="str">
        <f>IF(Indicators!$Q$12="r",Indicators!J12,"-")</f>
        <v>-</v>
      </c>
      <c r="H9" s="3" t="str">
        <f>IF(Indicators!$Q$12="r",Indicators!K12,"-")</f>
        <v>-</v>
      </c>
    </row>
    <row r="10" spans="1:8" s="1" customFormat="1" hidden="1" x14ac:dyDescent="0.25">
      <c r="A10" s="1" t="str">
        <f>IF(Indicators!Q14="r",Indicators!C13,"-")</f>
        <v>-</v>
      </c>
    </row>
    <row r="11" spans="1:8" s="1" customFormat="1" hidden="1" x14ac:dyDescent="0.25">
      <c r="A11" s="2" t="str">
        <f>IF(Indicators!$Q$14="r",Indicators!D14,"-")</f>
        <v>-</v>
      </c>
      <c r="B11" s="3" t="str">
        <f>IF(Indicators!$Q$14="r",Indicators!E14,"-")</f>
        <v>-</v>
      </c>
      <c r="C11" s="2" t="str">
        <f>IF(Indicators!$Q$14="r",Indicators!F14,"-")</f>
        <v>-</v>
      </c>
      <c r="D11" s="3" t="str">
        <f>IF(Indicators!$Q$14="r",Indicators!G14,"-")</f>
        <v>-</v>
      </c>
      <c r="E11" s="2" t="str">
        <f>IF(Indicators!$Q$14="r",Indicators!H14,"-")</f>
        <v>-</v>
      </c>
      <c r="F11" s="3" t="str">
        <f>IF(Indicators!$Q$14="r",Indicators!I14,"-")</f>
        <v>-</v>
      </c>
      <c r="G11" s="2" t="str">
        <f>IF(Indicators!$Q$14="r",Indicators!J14,"-")</f>
        <v>-</v>
      </c>
      <c r="H11" s="3" t="str">
        <f>IF(Indicators!$Q$14="r",Indicators!K14,"-")</f>
        <v>-</v>
      </c>
    </row>
    <row r="12" spans="1:8" s="1" customFormat="1" hidden="1" x14ac:dyDescent="0.25">
      <c r="A12" s="1" t="str">
        <f>IF(Indicators!Q16="r",Indicators!C15,"-")</f>
        <v>-</v>
      </c>
    </row>
    <row r="13" spans="1:8" s="1" customFormat="1" hidden="1" x14ac:dyDescent="0.25">
      <c r="A13" s="2" t="str">
        <f>IF(Indicators!$Q$16="r",Indicators!D16,"-")</f>
        <v>-</v>
      </c>
      <c r="B13" s="3" t="str">
        <f>IF(Indicators!$Q$16="r",Indicators!E16,"-")</f>
        <v>-</v>
      </c>
      <c r="C13" s="2" t="str">
        <f>IF(Indicators!$Q$16="r",Indicators!F16,"-")</f>
        <v>-</v>
      </c>
      <c r="D13" s="3" t="str">
        <f>IF(Indicators!$Q$16="r",Indicators!G16,"-")</f>
        <v>-</v>
      </c>
      <c r="E13" s="2" t="str">
        <f>IF(Indicators!$Q$16="r",Indicators!H16,"-")</f>
        <v>-</v>
      </c>
      <c r="F13" s="3" t="str">
        <f>IF(Indicators!$Q$16="r",Indicators!I16,"-")</f>
        <v>-</v>
      </c>
      <c r="G13" s="2" t="str">
        <f>IF(Indicators!$Q$16="r",Indicators!J16,"-")</f>
        <v>-</v>
      </c>
      <c r="H13" s="3" t="str">
        <f>IF(Indicators!$Q$16="r",Indicators!K16,"-")</f>
        <v>-</v>
      </c>
    </row>
    <row r="14" spans="1:8" s="1" customFormat="1" hidden="1" x14ac:dyDescent="0.25">
      <c r="A14" s="1" t="str">
        <f>IF(Indicators!Q18="r",Indicators!C17,"-")</f>
        <v>-</v>
      </c>
    </row>
    <row r="15" spans="1:8" s="1" customFormat="1" hidden="1" x14ac:dyDescent="0.25">
      <c r="A15" s="2" t="str">
        <f>IF(Indicators!$Q$18="r",Indicators!D18,"-")</f>
        <v>-</v>
      </c>
      <c r="B15" s="3" t="str">
        <f>IF(Indicators!$Q$18="r",Indicators!E18,"-")</f>
        <v>-</v>
      </c>
      <c r="C15" s="2" t="str">
        <f>IF(Indicators!$Q$18="r",Indicators!F18,"-")</f>
        <v>-</v>
      </c>
      <c r="D15" s="3" t="str">
        <f>IF(Indicators!$Q$18="r",Indicators!G18,"-")</f>
        <v>-</v>
      </c>
      <c r="E15" s="2" t="str">
        <f>IF(Indicators!$Q$18="r",Indicators!H18,"-")</f>
        <v>-</v>
      </c>
      <c r="F15" s="3" t="str">
        <f>IF(Indicators!$Q$18="r",Indicators!I18,"-")</f>
        <v>-</v>
      </c>
      <c r="G15" s="2" t="str">
        <f>IF(Indicators!$Q$18="r",Indicators!J18,"-")</f>
        <v>-</v>
      </c>
      <c r="H15" s="3" t="str">
        <f>IF(Indicators!$Q$18="r",Indicators!K18,"-")</f>
        <v>-</v>
      </c>
    </row>
    <row r="16" spans="1:8" x14ac:dyDescent="0.25">
      <c r="A16" s="18" t="str">
        <f>IF(Indicators!Q20="r",Indicators!C19,"-")</f>
        <v>VPL makes learning in the workplace visible and thus strengthens the cooperation between working life and the educational sector.</v>
      </c>
    </row>
    <row r="17" spans="1:8" x14ac:dyDescent="0.25">
      <c r="A17" s="21">
        <f>IF(Indicators!$Q$20="r",Indicators!D20,"-")</f>
        <v>0</v>
      </c>
      <c r="B17" s="22" t="str">
        <f>IF(Indicators!$Q$20="r",Indicators!E20,"-")</f>
        <v xml:space="preserve">Completely true </v>
      </c>
      <c r="C17" s="21">
        <f>IF(Indicators!$Q$20="r",Indicators!F20,"-")</f>
        <v>0</v>
      </c>
      <c r="D17" s="22" t="str">
        <f>IF(Indicators!$Q$20="r",Indicators!G20,"-")</f>
        <v xml:space="preserve">Partly true </v>
      </c>
      <c r="E17" s="21">
        <f>IF(Indicators!$Q$20="r",Indicators!H20,"-")</f>
        <v>0</v>
      </c>
      <c r="F17" s="22" t="str">
        <f>IF(Indicators!$Q$20="r",Indicators!I20,"-")</f>
        <v xml:space="preserve">Slightly true </v>
      </c>
      <c r="G17" s="21">
        <f>IF(Indicators!$Q$20="r",Indicators!J20,"-")</f>
        <v>0</v>
      </c>
      <c r="H17" s="22" t="str">
        <f>IF(Indicators!$Q$20="r",Indicators!K20,"-")</f>
        <v xml:space="preserve">False  </v>
      </c>
    </row>
    <row r="18" spans="1:8" s="1" customFormat="1" hidden="1" x14ac:dyDescent="0.25">
      <c r="A18" s="1" t="str">
        <f>IF(Indicators!Q25="r",Indicators!C24,"-")</f>
        <v>-</v>
      </c>
    </row>
    <row r="19" spans="1:8" s="1" customFormat="1" hidden="1" x14ac:dyDescent="0.25">
      <c r="A19" s="2" t="str">
        <f>IF(Indicators!$Q$25="r",Indicators!D25,"-")</f>
        <v>-</v>
      </c>
      <c r="B19" s="3" t="str">
        <f>IF(Indicators!$Q$25="r",Indicators!E25,"-")</f>
        <v>-</v>
      </c>
      <c r="C19" s="2" t="str">
        <f>IF(Indicators!$Q$25="r",Indicators!F25,"-")</f>
        <v>-</v>
      </c>
      <c r="D19" s="3" t="str">
        <f>IF(Indicators!$Q$25="r",Indicators!G25,"-")</f>
        <v>-</v>
      </c>
      <c r="E19" s="2" t="str">
        <f>IF(Indicators!$Q$25="r",Indicators!H25,"-")</f>
        <v>-</v>
      </c>
      <c r="F19" s="3" t="str">
        <f>IF(Indicators!$Q$25="r",Indicators!I25,"-")</f>
        <v>-</v>
      </c>
      <c r="G19" s="2" t="str">
        <f>IF(Indicators!$Q$25="r",Indicators!J25,"-")</f>
        <v>-</v>
      </c>
      <c r="H19" s="3" t="str">
        <f>IF(Indicators!$Q$25="r",Indicators!K25,"-")</f>
        <v>-</v>
      </c>
    </row>
    <row r="20" spans="1:8" s="1" customFormat="1" hidden="1" x14ac:dyDescent="0.25">
      <c r="A20" s="1" t="str">
        <f>IF(Indicators!Q27="r",Indicators!C26,"-")</f>
        <v>-</v>
      </c>
    </row>
    <row r="21" spans="1:8" s="1" customFormat="1" hidden="1" x14ac:dyDescent="0.25">
      <c r="A21" s="2" t="str">
        <f>IF(Indicators!$Q$27="r",Indicators!D27,"-")</f>
        <v>-</v>
      </c>
      <c r="B21" s="2" t="str">
        <f>IF(Indicators!$Q$27="r",Indicators!E27,"-")</f>
        <v>-</v>
      </c>
      <c r="C21" s="2" t="str">
        <f>IF(Indicators!$Q$27="r",Indicators!F27,"-")</f>
        <v>-</v>
      </c>
      <c r="D21" s="2" t="str">
        <f>IF(Indicators!$Q$27="r",Indicators!G27,"-")</f>
        <v>-</v>
      </c>
      <c r="E21" s="2" t="str">
        <f>IF(Indicators!$Q$27="r",Indicators!H27,"-")</f>
        <v>-</v>
      </c>
      <c r="F21" s="2" t="str">
        <f>IF(Indicators!$Q$27="r",Indicators!I27,"-")</f>
        <v>-</v>
      </c>
      <c r="G21" s="2" t="str">
        <f>IF(Indicators!$Q$27="r",Indicators!J27,"-")</f>
        <v>-</v>
      </c>
      <c r="H21" s="2" t="str">
        <f>IF(Indicators!$Q$27="r",Indicators!K27,"-")</f>
        <v>-</v>
      </c>
    </row>
    <row r="22" spans="1:8" s="1" customFormat="1" hidden="1" x14ac:dyDescent="0.25">
      <c r="A22" s="1" t="str">
        <f>IF(Indicators!Q29="r",Indicators!C28,"-")</f>
        <v>-</v>
      </c>
    </row>
    <row r="23" spans="1:8" s="1" customFormat="1" hidden="1" x14ac:dyDescent="0.25">
      <c r="A23" s="2" t="str">
        <f>IF(Indicators!$Q$29="r",Indicators!D29,"-")</f>
        <v>-</v>
      </c>
      <c r="B23" s="2" t="str">
        <f>IF(Indicators!$Q$29="r",Indicators!E29,"-")</f>
        <v>-</v>
      </c>
      <c r="C23" s="2" t="str">
        <f>IF(Indicators!$Q$29="r",Indicators!F29,"-")</f>
        <v>-</v>
      </c>
      <c r="D23" s="2" t="str">
        <f>IF(Indicators!$Q$29="r",Indicators!G29,"-")</f>
        <v>-</v>
      </c>
      <c r="E23" s="2" t="str">
        <f>IF(Indicators!$Q$29="r",Indicators!H29,"-")</f>
        <v>-</v>
      </c>
      <c r="F23" s="2" t="str">
        <f>IF(Indicators!$Q$29="r",Indicators!I29,"-")</f>
        <v>-</v>
      </c>
      <c r="G23" s="2" t="str">
        <f>IF(Indicators!$Q$29="r",Indicators!J29,"-")</f>
        <v>-</v>
      </c>
      <c r="H23" s="2" t="str">
        <f>IF(Indicators!$Q$29="r",Indicators!K29,"-")</f>
        <v>-</v>
      </c>
    </row>
    <row r="24" spans="1:8" s="1" customFormat="1" hidden="1" x14ac:dyDescent="0.25">
      <c r="A24" s="1" t="str">
        <f>IF(Indicators!Q31="r",Indicators!C30,"-")</f>
        <v>-</v>
      </c>
    </row>
    <row r="25" spans="1:8" s="1" customFormat="1" hidden="1" x14ac:dyDescent="0.25">
      <c r="A25" s="2" t="str">
        <f>IF(Indicators!$Q$31="r",Indicators!D31,"-")</f>
        <v>-</v>
      </c>
      <c r="B25" s="2" t="str">
        <f>IF(Indicators!$Q$31="r",Indicators!E31,"-")</f>
        <v>-</v>
      </c>
      <c r="C25" s="2" t="str">
        <f>IF(Indicators!$Q$31="r",Indicators!F31,"-")</f>
        <v>-</v>
      </c>
      <c r="D25" s="2" t="str">
        <f>IF(Indicators!$Q$31="r",Indicators!G31,"-")</f>
        <v>-</v>
      </c>
      <c r="E25" s="2" t="str">
        <f>IF(Indicators!$Q$31="r",Indicators!H31,"-")</f>
        <v>-</v>
      </c>
      <c r="F25" s="2" t="str">
        <f>IF(Indicators!$Q$31="r",Indicators!I31,"-")</f>
        <v>-</v>
      </c>
      <c r="G25" s="2" t="str">
        <f>IF(Indicators!$Q$31="r",Indicators!J31,"-")</f>
        <v>-</v>
      </c>
      <c r="H25" s="2" t="str">
        <f>IF(Indicators!$Q$31="r",Indicators!K31,"-")</f>
        <v>-</v>
      </c>
    </row>
    <row r="26" spans="1:8" s="1" customFormat="1" hidden="1" x14ac:dyDescent="0.25">
      <c r="A26" s="1" t="str">
        <f>IF(Indicators!Q33="r",Indicators!C32,"-")</f>
        <v>-</v>
      </c>
    </row>
    <row r="27" spans="1:8" s="1" customFormat="1" hidden="1" x14ac:dyDescent="0.25">
      <c r="A27" s="2" t="str">
        <f>IF(Indicators!$Q$33="r",Indicators!D33,"-")</f>
        <v>-</v>
      </c>
      <c r="B27" s="2" t="str">
        <f>IF(Indicators!$Q$33="r",Indicators!E33,"-")</f>
        <v>-</v>
      </c>
      <c r="C27" s="2" t="str">
        <f>IF(Indicators!$Q$33="r",Indicators!F33,"-")</f>
        <v>-</v>
      </c>
      <c r="D27" s="2" t="str">
        <f>IF(Indicators!$Q$33="r",Indicators!G33,"-")</f>
        <v>-</v>
      </c>
      <c r="E27" s="2" t="str">
        <f>IF(Indicators!$Q$33="r",Indicators!H33,"-")</f>
        <v>-</v>
      </c>
      <c r="F27" s="2" t="str">
        <f>IF(Indicators!$Q$33="r",Indicators!I33,"-")</f>
        <v>-</v>
      </c>
      <c r="G27" s="2" t="str">
        <f>IF(Indicators!$Q$33="r",Indicators!J33,"-")</f>
        <v>-</v>
      </c>
      <c r="H27" s="2" t="str">
        <f>IF(Indicators!$Q$33="r",Indicators!K33,"-")</f>
        <v>-</v>
      </c>
    </row>
    <row r="28" spans="1:8" s="1" customFormat="1" hidden="1" x14ac:dyDescent="0.25">
      <c r="A28" s="1" t="str">
        <f>IF(Indicators!Q37="r",Indicators!C36,"-")</f>
        <v>-</v>
      </c>
    </row>
    <row r="29" spans="1:8" s="1" customFormat="1" hidden="1" x14ac:dyDescent="0.25">
      <c r="A29" s="2" t="str">
        <f>IF(Indicators!$Q$37="r",Indicators!D37,"-")</f>
        <v>-</v>
      </c>
      <c r="B29" s="3" t="str">
        <f>IF(Indicators!$Q$37="r",Indicators!E37,"-")</f>
        <v>-</v>
      </c>
      <c r="C29" s="2" t="str">
        <f>IF(Indicators!$Q$37="r",Indicators!F37,"-")</f>
        <v>-</v>
      </c>
      <c r="D29" s="3" t="str">
        <f>IF(Indicators!$Q$37="r",Indicators!G37,"-")</f>
        <v>-</v>
      </c>
      <c r="E29" s="2" t="str">
        <f>IF(Indicators!$Q$37="r",Indicators!H37,"-")</f>
        <v>-</v>
      </c>
      <c r="F29" s="3" t="str">
        <f>IF(Indicators!$Q$37="r",Indicators!I37,"-")</f>
        <v>-</v>
      </c>
      <c r="G29" s="2" t="str">
        <f>IF(Indicators!$Q$37="r",Indicators!J37,"-")</f>
        <v>-</v>
      </c>
      <c r="H29" s="3" t="str">
        <f>IF(Indicators!$Q$37="r",Indicators!K37,"-")</f>
        <v>-</v>
      </c>
    </row>
    <row r="30" spans="1:8" s="1" customFormat="1" hidden="1" x14ac:dyDescent="0.25">
      <c r="A30" s="1" t="str">
        <f>IF(Indicators!Q39="r",Indicators!C38,"-")</f>
        <v>-</v>
      </c>
    </row>
    <row r="31" spans="1:8" s="1" customFormat="1" hidden="1" x14ac:dyDescent="0.25">
      <c r="A31" s="2" t="str">
        <f>IF(Indicators!$Q$39="r",Indicators!D39,"-")</f>
        <v>-</v>
      </c>
      <c r="B31" s="3" t="str">
        <f>IF(Indicators!$Q$39="r",Indicators!E39,"-")</f>
        <v>-</v>
      </c>
      <c r="C31" s="2" t="str">
        <f>IF(Indicators!$Q$39="r",Indicators!F39,"-")</f>
        <v>-</v>
      </c>
      <c r="D31" s="3" t="str">
        <f>IF(Indicators!$Q$39="r",Indicators!G39,"-")</f>
        <v>-</v>
      </c>
      <c r="E31" s="2" t="str">
        <f>IF(Indicators!$Q$39="r",Indicators!H39,"-")</f>
        <v>-</v>
      </c>
      <c r="F31" s="3" t="str">
        <f>IF(Indicators!$Q$39="r",Indicators!I39,"-")</f>
        <v>-</v>
      </c>
      <c r="G31" s="2" t="str">
        <f>IF(Indicators!$Q$39="r",Indicators!J39,"-")</f>
        <v>-</v>
      </c>
      <c r="H31" s="3" t="str">
        <f>IF(Indicators!$Q$39="r",Indicators!K39,"-")</f>
        <v>-</v>
      </c>
    </row>
    <row r="32" spans="1:8" s="1" customFormat="1" hidden="1" x14ac:dyDescent="0.25">
      <c r="A32" s="1" t="str">
        <f>IF(Indicators!Q41="r",Indicators!C40,"-")</f>
        <v>-</v>
      </c>
    </row>
    <row r="33" spans="1:8" s="1" customFormat="1" hidden="1" x14ac:dyDescent="0.25">
      <c r="A33" s="2" t="str">
        <f>IF(Indicators!$Q$41="r",Indicators!D41,"-")</f>
        <v>-</v>
      </c>
      <c r="B33" s="3" t="str">
        <f>IF(Indicators!$Q$41="r",Indicators!E41,"-")</f>
        <v>-</v>
      </c>
      <c r="C33" s="2" t="str">
        <f>IF(Indicators!$Q$41="r",Indicators!F41,"-")</f>
        <v>-</v>
      </c>
      <c r="D33" s="3" t="str">
        <f>IF(Indicators!$Q$41="r",Indicators!G41,"-")</f>
        <v>-</v>
      </c>
      <c r="E33" s="2" t="str">
        <f>IF(Indicators!$Q$41="r",Indicators!H41,"-")</f>
        <v>-</v>
      </c>
      <c r="F33" s="3" t="str">
        <f>IF(Indicators!$Q$41="r",Indicators!I41,"-")</f>
        <v>-</v>
      </c>
      <c r="G33" s="2" t="str">
        <f>IF(Indicators!$Q$41="r",Indicators!J41,"-")</f>
        <v>-</v>
      </c>
      <c r="H33" s="3" t="str">
        <f>IF(Indicators!$Q$41="r",Indicators!K41,"-")</f>
        <v>-</v>
      </c>
    </row>
    <row r="34" spans="1:8" s="1" customFormat="1" hidden="1" x14ac:dyDescent="0.25">
      <c r="A34" s="1" t="str">
        <f>IF(Indicators!Q43="r",Indicators!C42,"-")</f>
        <v>-</v>
      </c>
    </row>
    <row r="35" spans="1:8" s="1" customFormat="1" hidden="1" x14ac:dyDescent="0.25">
      <c r="A35" s="2" t="str">
        <f>IF(Indicators!$Q$43="r",Indicators!D43,"-")</f>
        <v>-</v>
      </c>
      <c r="B35" s="3" t="str">
        <f>IF(Indicators!$Q$43="r",Indicators!E43,"-")</f>
        <v>-</v>
      </c>
      <c r="C35" s="2" t="str">
        <f>IF(Indicators!$Q$43="r",Indicators!F43,"-")</f>
        <v>-</v>
      </c>
      <c r="D35" s="3" t="str">
        <f>IF(Indicators!$Q$43="r",Indicators!G43,"-")</f>
        <v>-</v>
      </c>
      <c r="E35" s="2" t="str">
        <f>IF(Indicators!$Q$43="r",Indicators!H43,"-")</f>
        <v>-</v>
      </c>
      <c r="F35" s="3" t="str">
        <f>IF(Indicators!$Q$43="r",Indicators!I43,"-")</f>
        <v>-</v>
      </c>
      <c r="G35" s="2" t="str">
        <f>IF(Indicators!$Q$43="r",Indicators!J43,"-")</f>
        <v>-</v>
      </c>
      <c r="H35" s="3" t="str">
        <f>IF(Indicators!$Q$43="r",Indicators!K43,"-")</f>
        <v>-</v>
      </c>
    </row>
    <row r="36" spans="1:8" s="1" customFormat="1" hidden="1" x14ac:dyDescent="0.25">
      <c r="A36" s="1" t="str">
        <f>IF(Indicators!Q45="r",Indicators!C44,"-")</f>
        <v>-</v>
      </c>
    </row>
    <row r="37" spans="1:8" s="1" customFormat="1" hidden="1" x14ac:dyDescent="0.25">
      <c r="A37" s="2" t="str">
        <f>IF(Indicators!$Q$45="r",Indicators!D45,"-")</f>
        <v>-</v>
      </c>
      <c r="B37" s="3" t="str">
        <f>IF(Indicators!$Q$45="r",Indicators!E45,"-")</f>
        <v>-</v>
      </c>
      <c r="C37" s="2" t="str">
        <f>IF(Indicators!$Q$45="r",Indicators!F45,"-")</f>
        <v>-</v>
      </c>
      <c r="D37" s="3" t="str">
        <f>IF(Indicators!$Q$45="r",Indicators!G45,"-")</f>
        <v>-</v>
      </c>
      <c r="E37" s="2" t="str">
        <f>IF(Indicators!$Q$45="r",Indicators!H45,"-")</f>
        <v>-</v>
      </c>
      <c r="F37" s="3" t="str">
        <f>IF(Indicators!$Q$45="r",Indicators!I45,"-")</f>
        <v>-</v>
      </c>
      <c r="G37" s="2" t="str">
        <f>IF(Indicators!$Q$45="r",Indicators!J45,"-")</f>
        <v>-</v>
      </c>
      <c r="H37" s="3" t="str">
        <f>IF(Indicators!$Q$45="r",Indicators!K45,"-")</f>
        <v>-</v>
      </c>
    </row>
    <row r="38" spans="1:8" s="1" customFormat="1" hidden="1" x14ac:dyDescent="0.25">
      <c r="A38" s="1" t="str">
        <f>IF(Indicators!Q49="r",Indicators!C48,"-")</f>
        <v>-</v>
      </c>
    </row>
    <row r="39" spans="1:8" s="1" customFormat="1" hidden="1" x14ac:dyDescent="0.25">
      <c r="A39" s="2" t="str">
        <f>IF(Indicators!$Q$49="r",Indicators!D49,"-")</f>
        <v>-</v>
      </c>
      <c r="B39" s="3" t="str">
        <f>IF(Indicators!$Q$49="r",Indicators!E49,"-")</f>
        <v>-</v>
      </c>
      <c r="C39" s="2" t="str">
        <f>IF(Indicators!$Q$49="r",Indicators!F49,"-")</f>
        <v>-</v>
      </c>
      <c r="D39" s="3" t="str">
        <f>IF(Indicators!$Q$49="r",Indicators!G49,"-")</f>
        <v>-</v>
      </c>
      <c r="E39" s="2" t="str">
        <f>IF(Indicators!$Q$49="r",Indicators!H49,"-")</f>
        <v>-</v>
      </c>
      <c r="F39" s="3" t="str">
        <f>IF(Indicators!$Q$49="r",Indicators!I49,"-")</f>
        <v>-</v>
      </c>
      <c r="G39" s="2" t="str">
        <f>IF(Indicators!$Q$49="r",Indicators!J49,"-")</f>
        <v>-</v>
      </c>
      <c r="H39" s="3" t="str">
        <f>IF(Indicators!$Q$49="r",Indicators!K49,"-")</f>
        <v>-</v>
      </c>
    </row>
    <row r="40" spans="1:8" s="1" customFormat="1" hidden="1" x14ac:dyDescent="0.25">
      <c r="A40" s="1" t="str">
        <f>IF(Indicators!Q51="r",Indicators!C50,"-")</f>
        <v>-</v>
      </c>
    </row>
    <row r="41" spans="1:8" s="1" customFormat="1" hidden="1" x14ac:dyDescent="0.25">
      <c r="A41" s="2" t="str">
        <f>IF(Indicators!$Q$51="r",Indicators!D51,"-")</f>
        <v>-</v>
      </c>
      <c r="B41" s="3" t="str">
        <f>IF(Indicators!$Q$51="r",Indicators!E51,"-")</f>
        <v>-</v>
      </c>
      <c r="C41" s="2" t="str">
        <f>IF(Indicators!$Q$51="r",Indicators!F51,"-")</f>
        <v>-</v>
      </c>
      <c r="D41" s="3" t="str">
        <f>IF(Indicators!$Q$51="r",Indicators!G51,"-")</f>
        <v>-</v>
      </c>
      <c r="E41" s="2" t="str">
        <f>IF(Indicators!$Q$51="r",Indicators!H51,"-")</f>
        <v>-</v>
      </c>
      <c r="F41" s="3" t="str">
        <f>IF(Indicators!$Q$51="r",Indicators!I51,"-")</f>
        <v>-</v>
      </c>
      <c r="G41" s="2" t="str">
        <f>IF(Indicators!$Q$51="r",Indicators!J51,"-")</f>
        <v>-</v>
      </c>
      <c r="H41" s="3" t="str">
        <f>IF(Indicators!$Q$51="r",Indicators!K51,"-")</f>
        <v>-</v>
      </c>
    </row>
    <row r="42" spans="1:8" s="1" customFormat="1" hidden="1" x14ac:dyDescent="0.25">
      <c r="A42" s="1" t="str">
        <f>IF(Indicators!Q53="r",Indicators!C52,"-")</f>
        <v>-</v>
      </c>
    </row>
    <row r="43" spans="1:8" s="1" customFormat="1" hidden="1" x14ac:dyDescent="0.25">
      <c r="A43" s="2" t="str">
        <f>IF(Indicators!$Q$53="r",Indicators!D53,"-")</f>
        <v>-</v>
      </c>
      <c r="B43" s="3" t="str">
        <f>IF(Indicators!$Q$53="r",Indicators!E53,"-")</f>
        <v>-</v>
      </c>
      <c r="C43" s="2" t="str">
        <f>IF(Indicators!$Q$53="r",Indicators!F53,"-")</f>
        <v>-</v>
      </c>
      <c r="D43" s="3" t="str">
        <f>IF(Indicators!$Q$53="r",Indicators!G53,"-")</f>
        <v>-</v>
      </c>
      <c r="E43" s="2" t="str">
        <f>IF(Indicators!$Q$53="r",Indicators!H53,"-")</f>
        <v>-</v>
      </c>
      <c r="F43" s="3" t="str">
        <f>IF(Indicators!$Q$53="r",Indicators!I53,"-")</f>
        <v>-</v>
      </c>
      <c r="G43" s="2" t="str">
        <f>IF(Indicators!$Q$53="r",Indicators!J53,"-")</f>
        <v>-</v>
      </c>
      <c r="H43" s="3" t="str">
        <f>IF(Indicators!$Q$53="r",Indicators!K53,"-")</f>
        <v>-</v>
      </c>
    </row>
    <row r="44" spans="1:8" s="1" customFormat="1" hidden="1" x14ac:dyDescent="0.25">
      <c r="A44" s="1" t="str">
        <f>IF(Indicators!Q57="r",Indicators!C56,"-")</f>
        <v>-</v>
      </c>
    </row>
    <row r="45" spans="1:8" s="1" customFormat="1" hidden="1" x14ac:dyDescent="0.25">
      <c r="A45" s="2" t="str">
        <f>IF(Indicators!$Q$57="r",Indicators!D57,"-")</f>
        <v>-</v>
      </c>
      <c r="B45" s="3" t="str">
        <f>IF(Indicators!$Q$57="r",Indicators!E57,"-")</f>
        <v>-</v>
      </c>
      <c r="C45" s="2" t="str">
        <f>IF(Indicators!$Q$57="r",Indicators!F57,"-")</f>
        <v>-</v>
      </c>
      <c r="D45" s="3" t="str">
        <f>IF(Indicators!$Q$57="r",Indicators!G57,"-")</f>
        <v>-</v>
      </c>
      <c r="E45" s="2" t="str">
        <f>IF(Indicators!$Q$57="r",Indicators!H57,"-")</f>
        <v>-</v>
      </c>
      <c r="F45" s="3" t="str">
        <f>IF(Indicators!$Q$57="r",Indicators!I57,"-")</f>
        <v>-</v>
      </c>
      <c r="G45" s="2" t="str">
        <f>IF(Indicators!$Q$57="r",Indicators!J57,"-")</f>
        <v>-</v>
      </c>
      <c r="H45" s="3" t="str">
        <f>IF(Indicators!$Q$57="r",Indicators!K57,"-")</f>
        <v>-</v>
      </c>
    </row>
    <row r="46" spans="1:8" s="1" customFormat="1" hidden="1" x14ac:dyDescent="0.25">
      <c r="A46" s="1" t="str">
        <f>IF(Indicators!Q59="r",Indicators!C58,"-")</f>
        <v>-</v>
      </c>
    </row>
    <row r="47" spans="1:8" s="1" customFormat="1" hidden="1" x14ac:dyDescent="0.25">
      <c r="A47" s="2" t="str">
        <f>IF(Indicators!$Q$59="r",Indicators!D59,"-")</f>
        <v>-</v>
      </c>
      <c r="B47" s="3" t="str">
        <f>IF(Indicators!$Q$59="r",Indicators!E59,"-")</f>
        <v>-</v>
      </c>
      <c r="C47" s="2" t="str">
        <f>IF(Indicators!$Q$59="r",Indicators!F59,"-")</f>
        <v>-</v>
      </c>
      <c r="D47" s="3" t="str">
        <f>IF(Indicators!$Q$59="r",Indicators!G59,"-")</f>
        <v>-</v>
      </c>
      <c r="E47" s="2" t="str">
        <f>IF(Indicators!$Q$59="r",Indicators!H59,"-")</f>
        <v>-</v>
      </c>
      <c r="F47" s="3" t="str">
        <f>IF(Indicators!$Q$59="r",Indicators!I59,"-")</f>
        <v>-</v>
      </c>
      <c r="G47" s="2" t="str">
        <f>IF(Indicators!$Q$59="r",Indicators!J59,"-")</f>
        <v>-</v>
      </c>
      <c r="H47" s="3" t="str">
        <f>IF(Indicators!$Q$59="r",Indicators!K59,"-")</f>
        <v>-</v>
      </c>
    </row>
    <row r="48" spans="1:8" s="1" customFormat="1" hidden="1" x14ac:dyDescent="0.25">
      <c r="A48" s="1" t="str">
        <f>IF(Indicators!Q61="r",Indicators!C60,"-")</f>
        <v>-</v>
      </c>
    </row>
    <row r="49" spans="1:8" s="1" customFormat="1" hidden="1" x14ac:dyDescent="0.25">
      <c r="A49" s="2" t="str">
        <f>IF(Indicators!$Q$61="r",Indicators!D61,"-")</f>
        <v>-</v>
      </c>
      <c r="B49" s="3" t="str">
        <f>IF(Indicators!$Q$61="r",Indicators!E61,"-")</f>
        <v>-</v>
      </c>
      <c r="C49" s="2" t="str">
        <f>IF(Indicators!$Q$61="r",Indicators!F61,"-")</f>
        <v>-</v>
      </c>
      <c r="D49" s="3" t="str">
        <f>IF(Indicators!$Q$61="r",Indicators!G61,"-")</f>
        <v>-</v>
      </c>
      <c r="E49" s="2" t="str">
        <f>IF(Indicators!$Q$61="r",Indicators!H61,"-")</f>
        <v>-</v>
      </c>
      <c r="F49" s="3" t="str">
        <f>IF(Indicators!$Q$61="r",Indicators!I61,"-")</f>
        <v>-</v>
      </c>
      <c r="G49" s="2" t="str">
        <f>IF(Indicators!$Q$61="r",Indicators!J61,"-")</f>
        <v>-</v>
      </c>
      <c r="H49" s="3" t="str">
        <f>IF(Indicators!$Q$61="r",Indicators!K61,"-")</f>
        <v>-</v>
      </c>
    </row>
    <row r="50" spans="1:8" x14ac:dyDescent="0.25">
      <c r="A50" s="18" t="str">
        <f>IF(Indicators!Q65="r",Indicators!C64,"-")</f>
        <v>Competent authorities for regulated professions are encouraged to implement VPL when formal documentation, proving a degree/education from another country, is missing.</v>
      </c>
    </row>
    <row r="51" spans="1:8" x14ac:dyDescent="0.25">
      <c r="A51" s="21">
        <f>IF(Indicators!$Q$65="r",Indicators!D65,"-")</f>
        <v>0</v>
      </c>
      <c r="B51" s="22" t="str">
        <f>IF(Indicators!$Q$65="r",Indicators!E65,"-")</f>
        <v xml:space="preserve">Completely true </v>
      </c>
      <c r="C51" s="21">
        <f>IF(Indicators!$Q$65="r",Indicators!F65,"-")</f>
        <v>0</v>
      </c>
      <c r="D51" s="22" t="str">
        <f>IF(Indicators!$Q$65="r",Indicators!G65,"-")</f>
        <v xml:space="preserve">Partly true </v>
      </c>
      <c r="E51" s="21">
        <f>IF(Indicators!$Q$65="r",Indicators!H65,"-")</f>
        <v>0</v>
      </c>
      <c r="F51" s="22" t="str">
        <f>IF(Indicators!$Q$65="r",Indicators!I65,"-")</f>
        <v xml:space="preserve">Slightly true </v>
      </c>
      <c r="G51" s="21">
        <f>IF(Indicators!$Q$65="r",Indicators!J65,"-")</f>
        <v>0</v>
      </c>
      <c r="H51" s="22" t="str">
        <f>IF(Indicators!$Q$65="r",Indicators!K65,"-")</f>
        <v xml:space="preserve">False  </v>
      </c>
    </row>
    <row r="52" spans="1:8" x14ac:dyDescent="0.25">
      <c r="A52" s="18" t="str">
        <f>IF(Indicators!Q69="r",Indicators!C68,"-")</f>
        <v>A national policy for VPL is in place.</v>
      </c>
    </row>
    <row r="53" spans="1:8" x14ac:dyDescent="0.25">
      <c r="A53" s="21">
        <f>IF(Indicators!$Q$69="r",Indicators!D69,"-")</f>
        <v>0</v>
      </c>
      <c r="B53" s="22" t="str">
        <f>IF(Indicators!$Q$69="r",Indicators!E69,"-")</f>
        <v xml:space="preserve">Completely true </v>
      </c>
      <c r="C53" s="21">
        <f>IF(Indicators!$Q$69="r",Indicators!F69,"-")</f>
        <v>0</v>
      </c>
      <c r="D53" s="22" t="str">
        <f>IF(Indicators!$Q$69="r",Indicators!G69,"-")</f>
        <v xml:space="preserve">Partly true </v>
      </c>
      <c r="E53" s="21">
        <f>IF(Indicators!$Q$69="r",Indicators!H69,"-")</f>
        <v>0</v>
      </c>
      <c r="F53" s="22" t="str">
        <f>IF(Indicators!$Q$69="r",Indicators!I69,"-")</f>
        <v xml:space="preserve">Slightly true </v>
      </c>
      <c r="G53" s="21">
        <f>IF(Indicators!$Q$69="r",Indicators!J69,"-")</f>
        <v>0</v>
      </c>
      <c r="H53" s="22" t="str">
        <f>IF(Indicators!$Q$69="r",Indicators!K69,"-")</f>
        <v xml:space="preserve">False  </v>
      </c>
    </row>
    <row r="54" spans="1:8" x14ac:dyDescent="0.25">
      <c r="A54" s="18" t="str">
        <f>IF(Indicators!Q71="r",Indicators!C70,"-")</f>
        <v xml:space="preserve">The roles and coordinated assignments are clearly stated in steering documents for government agencies and regulated activities regarding VPL. </v>
      </c>
    </row>
    <row r="55" spans="1:8" x14ac:dyDescent="0.25">
      <c r="A55" s="21">
        <f>IF(Indicators!$Q$71="r",Indicators!D71,"-")</f>
        <v>0</v>
      </c>
      <c r="B55" s="22" t="str">
        <f>IF(Indicators!$Q$71="r",Indicators!E71,"-")</f>
        <v xml:space="preserve">Completely true </v>
      </c>
      <c r="C55" s="21">
        <f>IF(Indicators!$Q$71="r",Indicators!F71,"-")</f>
        <v>0</v>
      </c>
      <c r="D55" s="22" t="str">
        <f>IF(Indicators!$Q$71="r",Indicators!G71,"-")</f>
        <v xml:space="preserve">Partly true </v>
      </c>
      <c r="E55" s="21">
        <f>IF(Indicators!$Q$71="r",Indicators!H71,"-")</f>
        <v>0</v>
      </c>
      <c r="F55" s="22" t="str">
        <f>IF(Indicators!$Q$71="r",Indicators!I71,"-")</f>
        <v xml:space="preserve">Slightly true </v>
      </c>
      <c r="G55" s="21">
        <f>IF(Indicators!$Q$71="r",Indicators!J71,"-")</f>
        <v>0</v>
      </c>
      <c r="H55" s="22" t="str">
        <f>IF(Indicators!$Q$71="r",Indicators!K71,"-")</f>
        <v xml:space="preserve">False  </v>
      </c>
    </row>
    <row r="56" spans="1:8" x14ac:dyDescent="0.25">
      <c r="A56" s="18" t="str">
        <f>IF(Indicators!Q73="r",Indicators!C72,"-")</f>
        <v>Different policy areas are coordinated in respect of VPL (labour, education, finance, etc.)</v>
      </c>
    </row>
    <row r="57" spans="1:8" x14ac:dyDescent="0.25">
      <c r="A57" s="21">
        <f>IF(Indicators!$Q$73="r",Indicators!D73,"-")</f>
        <v>0</v>
      </c>
      <c r="B57" s="22" t="str">
        <f>IF(Indicators!$Q$73="r",Indicators!E73,"-")</f>
        <v xml:space="preserve">Completely true </v>
      </c>
      <c r="C57" s="21">
        <f>IF(Indicators!$Q$73="r",Indicators!F73,"-")</f>
        <v>0</v>
      </c>
      <c r="D57" s="22" t="str">
        <f>IF(Indicators!$Q$73="r",Indicators!G73,"-")</f>
        <v xml:space="preserve">Partly true </v>
      </c>
      <c r="E57" s="21">
        <f>IF(Indicators!$Q$73="r",Indicators!H73,"-")</f>
        <v>0</v>
      </c>
      <c r="F57" s="22" t="str">
        <f>IF(Indicators!$Q$73="r",Indicators!I73,"-")</f>
        <v xml:space="preserve">Slightly true </v>
      </c>
      <c r="G57" s="21">
        <f>IF(Indicators!$Q$73="r",Indicators!J73,"-")</f>
        <v>0</v>
      </c>
      <c r="H57" s="22" t="str">
        <f>IF(Indicators!$Q$73="r",Indicators!K73,"-")</f>
        <v xml:space="preserve">False  </v>
      </c>
    </row>
    <row r="58" spans="1:8" s="1" customFormat="1" hidden="1" x14ac:dyDescent="0.25">
      <c r="A58" s="1" t="str">
        <f>IF(Indicators!Q75="r",Indicators!C74,"-")</f>
        <v>-</v>
      </c>
    </row>
    <row r="59" spans="1:8" s="1" customFormat="1" hidden="1" x14ac:dyDescent="0.25">
      <c r="A59" s="2" t="str">
        <f>IF(Indicators!$Q$75="r",Indicators!D75,"-")</f>
        <v>-</v>
      </c>
      <c r="B59" s="3" t="str">
        <f>IF(Indicators!$Q$75="r",Indicators!E75,"-")</f>
        <v>-</v>
      </c>
      <c r="C59" s="2" t="str">
        <f>IF(Indicators!$Q$75="r",Indicators!F75,"-")</f>
        <v>-</v>
      </c>
      <c r="D59" s="3" t="str">
        <f>IF(Indicators!$Q$75="r",Indicators!G75,"-")</f>
        <v>-</v>
      </c>
      <c r="E59" s="2" t="str">
        <f>IF(Indicators!$Q$75="r",Indicators!H75,"-")</f>
        <v>-</v>
      </c>
      <c r="F59" s="3" t="str">
        <f>IF(Indicators!$Q$75="r",Indicators!I75,"-")</f>
        <v>-</v>
      </c>
      <c r="G59" s="2" t="str">
        <f>IF(Indicators!$Q$75="r",Indicators!J75,"-")</f>
        <v>-</v>
      </c>
      <c r="H59" s="3" t="str">
        <f>IF(Indicators!$Q$75="r",Indicators!K75,"-")</f>
        <v>-</v>
      </c>
    </row>
    <row r="60" spans="1:8" s="1" customFormat="1" hidden="1" x14ac:dyDescent="0.25">
      <c r="A60" s="1" t="str">
        <f>IF(Indicators!Q79="r",Indicators!C78,"-")</f>
        <v>-</v>
      </c>
    </row>
    <row r="61" spans="1:8" s="1" customFormat="1" hidden="1" x14ac:dyDescent="0.25">
      <c r="A61" s="2" t="str">
        <f>IF(Indicators!$Q$79="r",Indicators!D79,"-")</f>
        <v>-</v>
      </c>
      <c r="B61" s="3" t="str">
        <f>IF(Indicators!$Q$79="r",Indicators!E79,"-")</f>
        <v>-</v>
      </c>
      <c r="C61" s="2" t="str">
        <f>IF(Indicators!$Q$79="r",Indicators!F79,"-")</f>
        <v>-</v>
      </c>
      <c r="D61" s="3" t="str">
        <f>IF(Indicators!$Q$79="r",Indicators!G79,"-")</f>
        <v>-</v>
      </c>
      <c r="E61" s="2" t="str">
        <f>IF(Indicators!$Q$79="r",Indicators!H79,"-")</f>
        <v>-</v>
      </c>
      <c r="F61" s="3" t="str">
        <f>IF(Indicators!$Q$79="r",Indicators!I79,"-")</f>
        <v>-</v>
      </c>
      <c r="G61" s="2" t="str">
        <f>IF(Indicators!$Q$79="r",Indicators!J79,"-")</f>
        <v>-</v>
      </c>
      <c r="H61" s="3" t="str">
        <f>IF(Indicators!$Q$79="r",Indicators!K79,"-")</f>
        <v>-</v>
      </c>
    </row>
    <row r="62" spans="1:8" s="1" customFormat="1" hidden="1" x14ac:dyDescent="0.25">
      <c r="A62" s="1" t="str">
        <f>IF(Indicators!Q81="r",Indicators!C80,"-")</f>
        <v>-</v>
      </c>
    </row>
    <row r="63" spans="1:8" s="1" customFormat="1" hidden="1" x14ac:dyDescent="0.25">
      <c r="A63" s="2" t="str">
        <f>IF(Indicators!$Q$81="r",Indicators!D81,"-")</f>
        <v>-</v>
      </c>
      <c r="B63" s="3" t="str">
        <f>IF(Indicators!$Q$81="r",Indicators!E81,"-")</f>
        <v>-</v>
      </c>
      <c r="C63" s="2" t="str">
        <f>IF(Indicators!$Q$81="r",Indicators!F81,"-")</f>
        <v>-</v>
      </c>
      <c r="D63" s="3" t="str">
        <f>IF(Indicators!$Q$81="r",Indicators!G81,"-")</f>
        <v>-</v>
      </c>
      <c r="E63" s="2" t="str">
        <f>IF(Indicators!$Q$81="r",Indicators!H81,"-")</f>
        <v>-</v>
      </c>
      <c r="F63" s="3" t="str">
        <f>IF(Indicators!$Q$81="r",Indicators!I81,"-")</f>
        <v>-</v>
      </c>
      <c r="G63" s="2" t="str">
        <f>IF(Indicators!$Q$81="r",Indicators!J81,"-")</f>
        <v>-</v>
      </c>
      <c r="H63" s="3" t="str">
        <f>IF(Indicators!$Q$81="r",Indicators!K81,"-")</f>
        <v>-</v>
      </c>
    </row>
    <row r="64" spans="1:8" s="1" customFormat="1" hidden="1" x14ac:dyDescent="0.25">
      <c r="A64" s="1" t="str">
        <f>IF(Indicators!Q83="r",Indicators!C82,"-")</f>
        <v>-</v>
      </c>
    </row>
    <row r="65" spans="1:8" s="1" customFormat="1" hidden="1" x14ac:dyDescent="0.25">
      <c r="A65" s="2" t="str">
        <f>IF(Indicators!$Q$83="r",Indicators!D83,"-")</f>
        <v>-</v>
      </c>
      <c r="B65" s="3" t="str">
        <f>IF(Indicators!$Q$83="r",Indicators!E83,"-")</f>
        <v>-</v>
      </c>
      <c r="C65" s="2" t="str">
        <f>IF(Indicators!$Q$83="r",Indicators!F83,"-")</f>
        <v>-</v>
      </c>
      <c r="D65" s="3" t="str">
        <f>IF(Indicators!$Q$83="r",Indicators!G83,"-")</f>
        <v>-</v>
      </c>
      <c r="E65" s="2" t="str">
        <f>IF(Indicators!$Q$83="r",Indicators!H83,"-")</f>
        <v>-</v>
      </c>
      <c r="F65" s="3" t="str">
        <f>IF(Indicators!$Q$83="r",Indicators!I83,"-")</f>
        <v>-</v>
      </c>
      <c r="G65" s="2" t="str">
        <f>IF(Indicators!$Q$83="r",Indicators!J83,"-")</f>
        <v>-</v>
      </c>
      <c r="H65" s="3" t="str">
        <f>IF(Indicators!$Q$83="r",Indicators!K83,"-")</f>
        <v>-</v>
      </c>
    </row>
    <row r="66" spans="1:8" s="1" customFormat="1" hidden="1" x14ac:dyDescent="0.25">
      <c r="A66" s="1" t="str">
        <f>IF(Indicators!Q87="r",Indicators!C86,"-")</f>
        <v>-</v>
      </c>
    </row>
    <row r="67" spans="1:8" s="1" customFormat="1" hidden="1" x14ac:dyDescent="0.25">
      <c r="A67" s="2" t="str">
        <f>IF(Indicators!$Q$87="r",Indicators!D87,"-")</f>
        <v>-</v>
      </c>
      <c r="B67" s="3" t="str">
        <f>IF(Indicators!$Q$87="r",Indicators!E87,"-")</f>
        <v>-</v>
      </c>
      <c r="C67" s="2" t="str">
        <f>IF(Indicators!$Q$87="r",Indicators!F87,"-")</f>
        <v>-</v>
      </c>
      <c r="D67" s="3" t="str">
        <f>IF(Indicators!$Q$87="r",Indicators!G87,"-")</f>
        <v>-</v>
      </c>
      <c r="E67" s="2" t="str">
        <f>IF(Indicators!$Q$87="r",Indicators!H87,"-")</f>
        <v>-</v>
      </c>
      <c r="F67" s="3" t="str">
        <f>IF(Indicators!$Q$87="r",Indicators!I87,"-")</f>
        <v>-</v>
      </c>
      <c r="G67" s="2" t="str">
        <f>IF(Indicators!$Q$87="r",Indicators!J87,"-")</f>
        <v>-</v>
      </c>
      <c r="H67" s="3" t="str">
        <f>IF(Indicators!$Q$87="r",Indicators!K87,"-")</f>
        <v>-</v>
      </c>
    </row>
    <row r="68" spans="1:8" s="1" customFormat="1" hidden="1" x14ac:dyDescent="0.25">
      <c r="A68" s="1" t="str">
        <f>IF(Indicators!Q89="r",Indicators!C88,"-")</f>
        <v>-</v>
      </c>
    </row>
    <row r="69" spans="1:8" s="1" customFormat="1" hidden="1" x14ac:dyDescent="0.25">
      <c r="A69" s="2" t="str">
        <f>IF(Indicators!$Q$89="r",Indicators!D89,"-")</f>
        <v>-</v>
      </c>
      <c r="B69" s="3" t="str">
        <f>IF(Indicators!$Q$89="r",Indicators!E89,"-")</f>
        <v>-</v>
      </c>
      <c r="C69" s="2" t="str">
        <f>IF(Indicators!$Q$89="r",Indicators!F89,"-")</f>
        <v>-</v>
      </c>
      <c r="D69" s="3" t="str">
        <f>IF(Indicators!$Q$89="r",Indicators!G89,"-")</f>
        <v>-</v>
      </c>
      <c r="E69" s="2" t="str">
        <f>IF(Indicators!$Q$89="r",Indicators!H89,"-")</f>
        <v>-</v>
      </c>
      <c r="F69" s="3" t="str">
        <f>IF(Indicators!$Q$89="r",Indicators!I89,"-")</f>
        <v>-</v>
      </c>
      <c r="G69" s="2" t="str">
        <f>IF(Indicators!$Q$89="r",Indicators!J89,"-")</f>
        <v>-</v>
      </c>
      <c r="H69" s="3" t="str">
        <f>IF(Indicators!$Q$89="r",Indicators!K89,"-")</f>
        <v>-</v>
      </c>
    </row>
    <row r="70" spans="1:8" s="1" customFormat="1" hidden="1" x14ac:dyDescent="0.25">
      <c r="A70" s="1" t="str">
        <f>IF(Indicators!Q91="r",Indicators!C90,"-")</f>
        <v>-</v>
      </c>
    </row>
    <row r="71" spans="1:8" s="1" customFormat="1" hidden="1" x14ac:dyDescent="0.25">
      <c r="A71" s="2" t="str">
        <f>IF(Indicators!$Q$91="r",Indicators!D91,"-")</f>
        <v>-</v>
      </c>
      <c r="B71" s="3" t="str">
        <f>IF(Indicators!$Q$91="r",Indicators!E91,"-")</f>
        <v>-</v>
      </c>
      <c r="C71" s="2" t="str">
        <f>IF(Indicators!$Q$91="r",Indicators!F91,"-")</f>
        <v>-</v>
      </c>
      <c r="D71" s="3" t="str">
        <f>IF(Indicators!$Q$91="r",Indicators!G91,"-")</f>
        <v>-</v>
      </c>
      <c r="E71" s="2" t="str">
        <f>IF(Indicators!$Q$91="r",Indicators!H91,"-")</f>
        <v>-</v>
      </c>
      <c r="F71" s="3" t="str">
        <f>IF(Indicators!$Q$91="r",Indicators!I91,"-")</f>
        <v>-</v>
      </c>
      <c r="G71" s="2" t="str">
        <f>IF(Indicators!$Q$91="r",Indicators!J91,"-")</f>
        <v>-</v>
      </c>
      <c r="H71" s="3" t="str">
        <f>IF(Indicators!$Q$91="r",Indicators!K91,"-")</f>
        <v>-</v>
      </c>
    </row>
    <row r="72" spans="1:8" x14ac:dyDescent="0.25">
      <c r="A72" s="18" t="str">
        <f>IF(Indicators!Q96="r",Indicators!C95,"-")</f>
        <v xml:space="preserve">Relevant networks and infrastructures for cooperation on VPL are in place. </v>
      </c>
    </row>
    <row r="73" spans="1:8" x14ac:dyDescent="0.25">
      <c r="A73" s="21">
        <f>IF(Indicators!$Q$96="r",Indicators!D96,"-")</f>
        <v>0</v>
      </c>
      <c r="B73" s="22" t="str">
        <f>IF(Indicators!$Q$96="r",Indicators!E96,"-")</f>
        <v xml:space="preserve">Completely true </v>
      </c>
      <c r="C73" s="21">
        <f>IF(Indicators!$Q$96="r",Indicators!F96,"-")</f>
        <v>0</v>
      </c>
      <c r="D73" s="22" t="str">
        <f>IF(Indicators!$Q$96="r",Indicators!G96,"-")</f>
        <v xml:space="preserve">Partly true </v>
      </c>
      <c r="E73" s="21">
        <f>IF(Indicators!$Q$96="r",Indicators!H96,"-")</f>
        <v>0</v>
      </c>
      <c r="F73" s="22" t="str">
        <f>IF(Indicators!$Q$96="r",Indicators!I96,"-")</f>
        <v xml:space="preserve">Slightly true </v>
      </c>
      <c r="G73" s="21">
        <f>IF(Indicators!$Q$96="r",Indicators!J96,"-")</f>
        <v>0</v>
      </c>
      <c r="H73" s="22" t="str">
        <f>IF(Indicators!$Q$96="r",Indicators!K96,"-")</f>
        <v xml:space="preserve">False </v>
      </c>
    </row>
    <row r="74" spans="1:8" x14ac:dyDescent="0.25">
      <c r="A74" s="18" t="str">
        <f>IF(Indicators!Q98="r",Indicators!C97,"-")</f>
        <v>Social partners, educational leaders, industries and other stakeholders cooperate in designing VPL standards, learning outcomes and qualifications, etc.</v>
      </c>
    </row>
    <row r="75" spans="1:8" x14ac:dyDescent="0.25">
      <c r="A75" s="21">
        <f>IF(Indicators!$Q$98="r",Indicators!D98,"-")</f>
        <v>0</v>
      </c>
      <c r="B75" s="22" t="str">
        <f>IF(Indicators!$Q$98="r",Indicators!E98,"-")</f>
        <v xml:space="preserve">Completely true </v>
      </c>
      <c r="C75" s="21">
        <f>IF(Indicators!$Q$98="r",Indicators!F98,"-")</f>
        <v>0</v>
      </c>
      <c r="D75" s="22" t="str">
        <f>IF(Indicators!$Q$98="r",Indicators!G98,"-")</f>
        <v xml:space="preserve">Partly true </v>
      </c>
      <c r="E75" s="21">
        <f>IF(Indicators!$Q$98="r",Indicators!H98,"-")</f>
        <v>0</v>
      </c>
      <c r="F75" s="22" t="str">
        <f>IF(Indicators!$Q$98="r",Indicators!I98,"-")</f>
        <v xml:space="preserve">Slightly true </v>
      </c>
      <c r="G75" s="21">
        <f>IF(Indicators!$Q$98="r",Indicators!J98,"-")</f>
        <v>0</v>
      </c>
      <c r="H75" s="22" t="str">
        <f>IF(Indicators!$Q$98="r",Indicators!K98,"-")</f>
        <v xml:space="preserve">False </v>
      </c>
    </row>
    <row r="76" spans="1:8" x14ac:dyDescent="0.25">
      <c r="A76" s="18" t="str">
        <f>IF(Indicators!Q100="r",Indicators!C99,"-")</f>
        <v xml:space="preserve">Collaboration, e.g. in the form of developing standards and competence taxonomies, leads to increased consensus and transparency between education and working life. </v>
      </c>
    </row>
    <row r="77" spans="1:8" x14ac:dyDescent="0.25">
      <c r="A77" s="21">
        <f>IF(Indicators!$Q$100="r",Indicators!D100,"-")</f>
        <v>0</v>
      </c>
      <c r="B77" s="22" t="str">
        <f>IF(Indicators!$Q$100="r",Indicators!E100,"-")</f>
        <v xml:space="preserve">Completely true </v>
      </c>
      <c r="C77" s="21">
        <f>IF(Indicators!$Q$100="r",Indicators!F100,"-")</f>
        <v>0</v>
      </c>
      <c r="D77" s="22" t="str">
        <f>IF(Indicators!$Q$100="r",Indicators!G100,"-")</f>
        <v xml:space="preserve">Partly true </v>
      </c>
      <c r="E77" s="21">
        <f>IF(Indicators!$Q$100="r",Indicators!H100,"-")</f>
        <v>0</v>
      </c>
      <c r="F77" s="22" t="str">
        <f>IF(Indicators!$Q$100="r",Indicators!I100,"-")</f>
        <v xml:space="preserve">Slightly true </v>
      </c>
      <c r="G77" s="21">
        <f>IF(Indicators!$Q$100="r",Indicators!J100,"-")</f>
        <v>0</v>
      </c>
      <c r="H77" s="22" t="str">
        <f>IF(Indicators!$Q$100="r",Indicators!K100,"-")</f>
        <v xml:space="preserve">False </v>
      </c>
    </row>
    <row r="78" spans="1:8" s="1" customFormat="1" hidden="1" x14ac:dyDescent="0.25">
      <c r="A78" s="1" t="str">
        <f>IF(Indicators!Q102="r",Indicators!C101,"-")</f>
        <v>-</v>
      </c>
    </row>
    <row r="79" spans="1:8" s="1" customFormat="1" hidden="1" x14ac:dyDescent="0.25">
      <c r="A79" s="2" t="str">
        <f>IF(Indicators!$Q$102="r",Indicators!D102,"-")</f>
        <v>-</v>
      </c>
      <c r="B79" s="3" t="str">
        <f>IF(Indicators!$Q$102="r",Indicators!E102,"-")</f>
        <v>-</v>
      </c>
      <c r="C79" s="2" t="str">
        <f>IF(Indicators!$Q$102="r",Indicators!F102,"-")</f>
        <v>-</v>
      </c>
      <c r="D79" s="3" t="str">
        <f>IF(Indicators!$Q$102="r",Indicators!G102,"-")</f>
        <v>-</v>
      </c>
      <c r="E79" s="2" t="str">
        <f>IF(Indicators!$Q$102="r",Indicators!H102,"-")</f>
        <v>-</v>
      </c>
      <c r="F79" s="3" t="str">
        <f>IF(Indicators!$Q$102="r",Indicators!I102,"-")</f>
        <v>-</v>
      </c>
      <c r="G79" s="2" t="str">
        <f>IF(Indicators!$Q$102="r",Indicators!J102,"-")</f>
        <v>-</v>
      </c>
      <c r="H79" s="3" t="str">
        <f>IF(Indicators!$Q$102="r",Indicators!K102,"-")</f>
        <v>-</v>
      </c>
    </row>
    <row r="80" spans="1:8" x14ac:dyDescent="0.25">
      <c r="A80" s="18" t="str">
        <f>IF(Indicators!Q104="r",Indicators!C103,"-")</f>
        <v>Stakeholders encourage companies to take responsibility for validation as an integral component in the workplace, both for strengthening strategic skills supply and to document skills of employees.</v>
      </c>
    </row>
    <row r="81" spans="1:8" x14ac:dyDescent="0.25">
      <c r="A81" s="21">
        <f>IF(Indicators!$Q$104="r",Indicators!D104,"-")</f>
        <v>0</v>
      </c>
      <c r="B81" s="22" t="str">
        <f>IF(Indicators!$Q$104="r",Indicators!E104,"-")</f>
        <v xml:space="preserve">Completely true </v>
      </c>
      <c r="C81" s="21">
        <f>IF(Indicators!$Q$104="r",Indicators!F104,"-")</f>
        <v>0</v>
      </c>
      <c r="D81" s="22" t="str">
        <f>IF(Indicators!$Q$104="r",Indicators!G104,"-")</f>
        <v xml:space="preserve">Partly true </v>
      </c>
      <c r="E81" s="21">
        <f>IF(Indicators!$Q$104="r",Indicators!H104,"-")</f>
        <v>0</v>
      </c>
      <c r="F81" s="22" t="str">
        <f>IF(Indicators!$Q$104="r",Indicators!I104,"-")</f>
        <v xml:space="preserve">Slightly true </v>
      </c>
      <c r="G81" s="21">
        <f>IF(Indicators!$Q$104="r",Indicators!J104,"-")</f>
        <v>0</v>
      </c>
      <c r="H81" s="22" t="str">
        <f>IF(Indicators!$Q$104="r",Indicators!K104,"-")</f>
        <v xml:space="preserve">False </v>
      </c>
    </row>
    <row r="82" spans="1:8" x14ac:dyDescent="0.25">
      <c r="A82" s="18" t="str">
        <f>IF(Indicators!Q106="r",Indicators!C105,"-")</f>
        <v>The social partners have included VPL as an integral part of their agreements.</v>
      </c>
    </row>
    <row r="83" spans="1:8" x14ac:dyDescent="0.25">
      <c r="A83" s="21">
        <f>IF(Indicators!$Q$106="r",Indicators!D106,"-")</f>
        <v>0</v>
      </c>
      <c r="B83" s="22" t="str">
        <f>IF(Indicators!$Q$106="r",Indicators!E106,"-")</f>
        <v xml:space="preserve">Completely true </v>
      </c>
      <c r="C83" s="21">
        <f>IF(Indicators!$Q$106="r",Indicators!F106,"-")</f>
        <v>0</v>
      </c>
      <c r="D83" s="22" t="str">
        <f>IF(Indicators!$Q$106="r",Indicators!G106,"-")</f>
        <v xml:space="preserve">Partly true </v>
      </c>
      <c r="E83" s="21">
        <f>IF(Indicators!$Q$106="r",Indicators!H106,"-")</f>
        <v>0</v>
      </c>
      <c r="F83" s="22" t="str">
        <f>IF(Indicators!$Q$106="r",Indicators!I106,"-")</f>
        <v xml:space="preserve">Slightly true </v>
      </c>
      <c r="G83" s="21">
        <f>IF(Indicators!$Q$106="r",Indicators!J106,"-")</f>
        <v>0</v>
      </c>
      <c r="H83" s="22" t="str">
        <f>IF(Indicators!$Q$106="r",Indicators!K106,"-")</f>
        <v xml:space="preserve">False </v>
      </c>
    </row>
    <row r="84" spans="1:8" x14ac:dyDescent="0.25">
      <c r="A84" s="18" t="str">
        <f>IF(Indicators!Q111="r",Indicators!C110,"-")</f>
        <v>The national system for VPL clearly describes how roles and responsibilities are delegated.</v>
      </c>
    </row>
    <row r="85" spans="1:8" x14ac:dyDescent="0.25">
      <c r="A85" s="21">
        <f>IF(Indicators!$Q$111="r",Indicators!D111,"-")</f>
        <v>0</v>
      </c>
      <c r="B85" s="22" t="str">
        <f>IF(Indicators!$Q$111="r",Indicators!E111,"-")</f>
        <v xml:space="preserve">Completely true </v>
      </c>
      <c r="C85" s="21">
        <f>IF(Indicators!$Q$111="r",Indicators!F111,"-")</f>
        <v>0</v>
      </c>
      <c r="D85" s="22" t="str">
        <f>IF(Indicators!$Q$111="r",Indicators!G111,"-")</f>
        <v xml:space="preserve">Partly true </v>
      </c>
      <c r="E85" s="21">
        <f>IF(Indicators!$Q$111="r",Indicators!H111,"-")</f>
        <v>0</v>
      </c>
      <c r="F85" s="22" t="str">
        <f>IF(Indicators!$Q$111="r",Indicators!I111,"-")</f>
        <v xml:space="preserve">Slightly true </v>
      </c>
      <c r="G85" s="21">
        <f>IF(Indicators!$Q$111="r",Indicators!J111,"-")</f>
        <v>0</v>
      </c>
      <c r="H85" s="22" t="str">
        <f>IF(Indicators!$Q$111="r",Indicators!K111,"-")</f>
        <v xml:space="preserve">False </v>
      </c>
    </row>
    <row r="86" spans="1:8" s="1" customFormat="1" hidden="1" x14ac:dyDescent="0.25">
      <c r="A86" s="1" t="str">
        <f>IF(Indicators!Q113="r",Indicators!C112,"-")</f>
        <v>-</v>
      </c>
    </row>
    <row r="87" spans="1:8" s="1" customFormat="1" hidden="1" x14ac:dyDescent="0.25">
      <c r="A87" s="2" t="str">
        <f>IF(Indicators!$Q$113="r",Indicators!D113,"-")</f>
        <v>-</v>
      </c>
      <c r="B87" s="3" t="str">
        <f>IF(Indicators!$Q$113="r",Indicators!E113,"-")</f>
        <v>-</v>
      </c>
      <c r="C87" s="2" t="str">
        <f>IF(Indicators!$Q$113="r",Indicators!F113,"-")</f>
        <v>-</v>
      </c>
      <c r="D87" s="3" t="str">
        <f>IF(Indicators!$Q$113="r",Indicators!G113,"-")</f>
        <v>-</v>
      </c>
      <c r="E87" s="2" t="str">
        <f>IF(Indicators!$Q$113="r",Indicators!H113,"-")</f>
        <v>-</v>
      </c>
      <c r="F87" s="3" t="str">
        <f>IF(Indicators!$Q$113="r",Indicators!I113,"-")</f>
        <v>-</v>
      </c>
      <c r="G87" s="2" t="str">
        <f>IF(Indicators!$Q$113="r",Indicators!J113,"-")</f>
        <v>-</v>
      </c>
      <c r="H87" s="3" t="str">
        <f>IF(Indicators!$Q$113="r",Indicators!K113,"-")</f>
        <v>-</v>
      </c>
    </row>
    <row r="88" spans="1:8" s="1" customFormat="1" hidden="1" x14ac:dyDescent="0.25">
      <c r="A88" s="1" t="str">
        <f>IF(Indicators!Q115="r",Indicators!C114,"-")</f>
        <v>-</v>
      </c>
    </row>
    <row r="89" spans="1:8" s="1" customFormat="1" hidden="1" x14ac:dyDescent="0.25">
      <c r="A89" s="2" t="str">
        <f>IF(Indicators!$Q$115="r",Indicators!D115,"-")</f>
        <v>-</v>
      </c>
      <c r="B89" s="3" t="str">
        <f>IF(Indicators!$Q$115="r",Indicators!E115,"-")</f>
        <v>-</v>
      </c>
      <c r="C89" s="2" t="str">
        <f>IF(Indicators!$Q$115="r",Indicators!F115,"-")</f>
        <v>-</v>
      </c>
      <c r="D89" s="3" t="str">
        <f>IF(Indicators!$Q$115="r",Indicators!G115,"-")</f>
        <v>-</v>
      </c>
      <c r="E89" s="2" t="str">
        <f>IF(Indicators!$Q$115="r",Indicators!H115,"-")</f>
        <v>-</v>
      </c>
      <c r="F89" s="3" t="str">
        <f>IF(Indicators!$Q$115="r",Indicators!I115,"-")</f>
        <v>-</v>
      </c>
      <c r="G89" s="2" t="str">
        <f>IF(Indicators!$Q$115="r",Indicators!J115,"-")</f>
        <v>-</v>
      </c>
      <c r="H89" s="3" t="str">
        <f>IF(Indicators!$Q$115="r",Indicators!K115,"-")</f>
        <v>-</v>
      </c>
    </row>
    <row r="90" spans="1:8" s="1" customFormat="1" hidden="1" x14ac:dyDescent="0.25">
      <c r="A90" s="1" t="str">
        <f>IF(Indicators!Q117="r",Indicators!C116,"-")</f>
        <v>-</v>
      </c>
    </row>
    <row r="91" spans="1:8" s="1" customFormat="1" hidden="1" x14ac:dyDescent="0.25">
      <c r="A91" s="2" t="str">
        <f>IF(Indicators!$Q$117="r",Indicators!D117,"-")</f>
        <v>-</v>
      </c>
      <c r="B91" s="3" t="str">
        <f>IF(Indicators!$Q$117="r",Indicators!E117,"-")</f>
        <v>-</v>
      </c>
      <c r="C91" s="2" t="str">
        <f>IF(Indicators!$Q$117="r",Indicators!F117,"-")</f>
        <v>-</v>
      </c>
      <c r="D91" s="3" t="str">
        <f>IF(Indicators!$Q$117="r",Indicators!G117,"-")</f>
        <v>-</v>
      </c>
      <c r="E91" s="2" t="str">
        <f>IF(Indicators!$Q$117="r",Indicators!H117,"-")</f>
        <v>-</v>
      </c>
      <c r="F91" s="3" t="str">
        <f>IF(Indicators!$Q$117="r",Indicators!I117,"-")</f>
        <v>-</v>
      </c>
      <c r="G91" s="2" t="str">
        <f>IF(Indicators!$Q$117="r",Indicators!J117,"-")</f>
        <v>-</v>
      </c>
      <c r="H91" s="3" t="str">
        <f>IF(Indicators!$Q$117="r",Indicators!K117,"-")</f>
        <v>-</v>
      </c>
    </row>
    <row r="92" spans="1:8" s="1" customFormat="1" hidden="1" x14ac:dyDescent="0.25">
      <c r="A92" s="1" t="str">
        <f>IF(Indicators!Q119="r",Indicators!C118,"-")</f>
        <v>-</v>
      </c>
    </row>
    <row r="93" spans="1:8" s="1" customFormat="1" hidden="1" x14ac:dyDescent="0.25">
      <c r="A93" s="2" t="str">
        <f>IF(Indicators!$Q$119="r",Indicators!D119,"-")</f>
        <v>-</v>
      </c>
      <c r="B93" s="3" t="str">
        <f>IF(Indicators!$Q$119="r",Indicators!E119,"-")</f>
        <v>-</v>
      </c>
      <c r="C93" s="2" t="str">
        <f>IF(Indicators!$Q$119="r",Indicators!F119,"-")</f>
        <v>-</v>
      </c>
      <c r="D93" s="3" t="str">
        <f>IF(Indicators!$Q$119="r",Indicators!G119,"-")</f>
        <v>-</v>
      </c>
      <c r="E93" s="2" t="str">
        <f>IF(Indicators!$Q$119="r",Indicators!H119,"-")</f>
        <v>-</v>
      </c>
      <c r="F93" s="3" t="str">
        <f>IF(Indicators!$Q$119="r",Indicators!I119,"-")</f>
        <v>-</v>
      </c>
      <c r="G93" s="2" t="str">
        <f>IF(Indicators!$Q$119="r",Indicators!J119,"-")</f>
        <v>-</v>
      </c>
      <c r="H93" s="3" t="str">
        <f>IF(Indicators!$Q$119="r",Indicators!K119,"-")</f>
        <v>-</v>
      </c>
    </row>
    <row r="94" spans="1:8" s="1" customFormat="1" hidden="1" x14ac:dyDescent="0.25">
      <c r="A94" s="1" t="str">
        <f>IF(Indicators!Q121="r",Indicators!C120,"-")</f>
        <v>-</v>
      </c>
    </row>
    <row r="95" spans="1:8" s="1" customFormat="1" hidden="1" x14ac:dyDescent="0.25">
      <c r="A95" s="2" t="str">
        <f>IF(Indicators!$Q$121="r",Indicators!D121,"-")</f>
        <v>-</v>
      </c>
      <c r="B95" s="3" t="str">
        <f>IF(Indicators!$Q$121="r",Indicators!E121,"-")</f>
        <v>-</v>
      </c>
      <c r="C95" s="2" t="str">
        <f>IF(Indicators!$Q$121="r",Indicators!F121,"-")</f>
        <v>-</v>
      </c>
      <c r="D95" s="3" t="str">
        <f>IF(Indicators!$Q$121="r",Indicators!G121,"-")</f>
        <v>-</v>
      </c>
      <c r="E95" s="2" t="str">
        <f>IF(Indicators!$Q$121="r",Indicators!H121,"-")</f>
        <v>-</v>
      </c>
      <c r="F95" s="3" t="str">
        <f>IF(Indicators!$Q$121="r",Indicators!I121,"-")</f>
        <v>-</v>
      </c>
      <c r="G95" s="2" t="str">
        <f>IF(Indicators!$Q$121="r",Indicators!J121,"-")</f>
        <v>-</v>
      </c>
      <c r="H95" s="3" t="str">
        <f>IF(Indicators!$Q$121="r",Indicators!K121,"-")</f>
        <v>-</v>
      </c>
    </row>
    <row r="96" spans="1:8" s="1" customFormat="1" hidden="1" x14ac:dyDescent="0.25">
      <c r="A96" s="1" t="str">
        <f>IF(Indicators!Q123="r",Indicators!C122,"-")</f>
        <v>-</v>
      </c>
    </row>
    <row r="97" spans="1:8" s="1" customFormat="1" hidden="1" x14ac:dyDescent="0.25">
      <c r="A97" s="2" t="str">
        <f>IF(Indicators!$Q$123="r",Indicators!D123,"-")</f>
        <v>-</v>
      </c>
      <c r="B97" s="3" t="str">
        <f>IF(Indicators!$Q$123="r",Indicators!E123,"-")</f>
        <v>-</v>
      </c>
      <c r="C97" s="2" t="str">
        <f>IF(Indicators!$Q$123="r",Indicators!F123,"-")</f>
        <v>-</v>
      </c>
      <c r="D97" s="3" t="str">
        <f>IF(Indicators!$Q$123="r",Indicators!G123,"-")</f>
        <v>-</v>
      </c>
      <c r="E97" s="2" t="str">
        <f>IF(Indicators!$Q$123="r",Indicators!H123,"-")</f>
        <v>-</v>
      </c>
      <c r="F97" s="3" t="str">
        <f>IF(Indicators!$Q$123="r",Indicators!I123,"-")</f>
        <v>-</v>
      </c>
      <c r="G97" s="2" t="str">
        <f>IF(Indicators!$Q$123="r",Indicators!J123,"-")</f>
        <v>-</v>
      </c>
      <c r="H97" s="3" t="str">
        <f>IF(Indicators!$Q$123="r",Indicators!K123,"-")</f>
        <v>-</v>
      </c>
    </row>
    <row r="98" spans="1:8" s="1" customFormat="1" hidden="1" x14ac:dyDescent="0.25">
      <c r="A98" s="1" t="str">
        <f>IF(Indicators!Q128="r",Indicators!C127,"-")</f>
        <v>-</v>
      </c>
    </row>
    <row r="99" spans="1:8" s="1" customFormat="1" hidden="1" x14ac:dyDescent="0.25">
      <c r="A99" s="2" t="str">
        <f>IF(Indicators!$Q$128="r",Indicators!D128,"-")</f>
        <v>-</v>
      </c>
      <c r="B99" s="3" t="str">
        <f>IF(Indicators!$Q$128="r",Indicators!E128,"-")</f>
        <v>-</v>
      </c>
      <c r="C99" s="2" t="str">
        <f>IF(Indicators!$Q$128="r",Indicators!F128,"-")</f>
        <v>-</v>
      </c>
      <c r="D99" s="3" t="str">
        <f>IF(Indicators!$Q$128="r",Indicators!G128,"-")</f>
        <v>-</v>
      </c>
      <c r="E99" s="2" t="str">
        <f>IF(Indicators!$Q$128="r",Indicators!H128,"-")</f>
        <v>-</v>
      </c>
      <c r="F99" s="3" t="str">
        <f>IF(Indicators!$Q$128="r",Indicators!I128,"-")</f>
        <v>-</v>
      </c>
      <c r="G99" s="2" t="str">
        <f>IF(Indicators!$Q$128="r",Indicators!J128,"-")</f>
        <v>-</v>
      </c>
      <c r="H99" s="3" t="str">
        <f>IF(Indicators!$Q$128="r",Indicators!K128,"-")</f>
        <v>-</v>
      </c>
    </row>
    <row r="100" spans="1:8" s="1" customFormat="1" hidden="1" x14ac:dyDescent="0.25">
      <c r="A100" s="1" t="str">
        <f>IF(Indicators!Q130="r",Indicators!C129,"-")</f>
        <v>-</v>
      </c>
    </row>
    <row r="101" spans="1:8" s="1" customFormat="1" hidden="1" x14ac:dyDescent="0.25">
      <c r="A101" s="2" t="str">
        <f>IF(Indicators!$Q$130="r",Indicators!D130,"-")</f>
        <v>-</v>
      </c>
      <c r="B101" s="3" t="str">
        <f>IF(Indicators!$Q$130="r",Indicators!E130,"-")</f>
        <v>-</v>
      </c>
      <c r="C101" s="2" t="str">
        <f>IF(Indicators!$Q$130="r",Indicators!F130,"-")</f>
        <v>-</v>
      </c>
      <c r="D101" s="3" t="str">
        <f>IF(Indicators!$Q$130="r",Indicators!G130,"-")</f>
        <v>-</v>
      </c>
      <c r="E101" s="2" t="str">
        <f>IF(Indicators!$Q$130="r",Indicators!H130,"-")</f>
        <v>-</v>
      </c>
      <c r="F101" s="3" t="str">
        <f>IF(Indicators!$Q$130="r",Indicators!I130,"-")</f>
        <v>-</v>
      </c>
      <c r="G101" s="2" t="str">
        <f>IF(Indicators!$Q$130="r",Indicators!J130,"-")</f>
        <v>-</v>
      </c>
      <c r="H101" s="3" t="str">
        <f>IF(Indicators!$Q$130="r",Indicators!K130,"-")</f>
        <v>-</v>
      </c>
    </row>
    <row r="102" spans="1:8" s="1" customFormat="1" hidden="1" x14ac:dyDescent="0.25">
      <c r="A102" s="1" t="str">
        <f>IF(Indicators!Q132="r",Indicators!C131,"-")</f>
        <v>-</v>
      </c>
    </row>
    <row r="103" spans="1:8" s="1" customFormat="1" hidden="1" x14ac:dyDescent="0.25">
      <c r="A103" s="2" t="str">
        <f>IF(Indicators!$Q$132="r",Indicators!D132,"-")</f>
        <v>-</v>
      </c>
      <c r="B103" s="3" t="str">
        <f>IF(Indicators!$Q$132="r",Indicators!E132,"-")</f>
        <v>-</v>
      </c>
      <c r="C103" s="2" t="str">
        <f>IF(Indicators!$Q$132="r",Indicators!F132,"-")</f>
        <v>-</v>
      </c>
      <c r="D103" s="3" t="str">
        <f>IF(Indicators!$Q$132="r",Indicators!G132,"-")</f>
        <v>-</v>
      </c>
      <c r="E103" s="2" t="str">
        <f>IF(Indicators!$Q$132="r",Indicators!H132,"-")</f>
        <v>-</v>
      </c>
      <c r="F103" s="3" t="str">
        <f>IF(Indicators!$Q$132="r",Indicators!I132,"-")</f>
        <v>-</v>
      </c>
      <c r="G103" s="2" t="str">
        <f>IF(Indicators!$Q$132="r",Indicators!J132,"-")</f>
        <v>-</v>
      </c>
      <c r="H103" s="3" t="str">
        <f>IF(Indicators!$Q$132="r",Indicators!K132,"-")</f>
        <v>-</v>
      </c>
    </row>
    <row r="104" spans="1:8" s="1" customFormat="1" hidden="1" x14ac:dyDescent="0.25">
      <c r="A104" s="1" t="str">
        <f>IF(Indicators!Q134="r",Indicators!C133,"-")</f>
        <v>-</v>
      </c>
    </row>
    <row r="105" spans="1:8" s="1" customFormat="1" hidden="1" x14ac:dyDescent="0.25">
      <c r="A105" s="2" t="str">
        <f>IF(Indicators!$Q$134="r",Indicators!D134,"-")</f>
        <v>-</v>
      </c>
      <c r="B105" s="3" t="str">
        <f>IF(Indicators!$Q$134="r",Indicators!E134,"-")</f>
        <v>-</v>
      </c>
      <c r="C105" s="2" t="str">
        <f>IF(Indicators!$Q$134="r",Indicators!F134,"-")</f>
        <v>-</v>
      </c>
      <c r="D105" s="3" t="str">
        <f>IF(Indicators!$Q$134="r",Indicators!G134,"-")</f>
        <v>-</v>
      </c>
      <c r="E105" s="2" t="str">
        <f>IF(Indicators!$Q$134="r",Indicators!H134,"-")</f>
        <v>-</v>
      </c>
      <c r="F105" s="3" t="str">
        <f>IF(Indicators!$Q$134="r",Indicators!I134,"-")</f>
        <v>-</v>
      </c>
      <c r="G105" s="2" t="str">
        <f>IF(Indicators!$Q$134="r",Indicators!J134,"-")</f>
        <v>-</v>
      </c>
      <c r="H105" s="3" t="str">
        <f>IF(Indicators!$Q$134="r",Indicators!K134,"-")</f>
        <v>-</v>
      </c>
    </row>
    <row r="106" spans="1:8" s="1" customFormat="1" hidden="1" x14ac:dyDescent="0.25">
      <c r="A106" s="1" t="str">
        <f>IF(Indicators!Q136="r",Indicators!C135,"-")</f>
        <v>-</v>
      </c>
    </row>
    <row r="107" spans="1:8" s="1" customFormat="1" hidden="1" x14ac:dyDescent="0.25">
      <c r="A107" s="2" t="str">
        <f>IF(Indicators!$Q$136="r",Indicators!D136,"-")</f>
        <v>-</v>
      </c>
      <c r="B107" s="3" t="str">
        <f>IF(Indicators!$Q$136="r",Indicators!E136,"-")</f>
        <v>-</v>
      </c>
      <c r="C107" s="2" t="str">
        <f>IF(Indicators!$Q$136="r",Indicators!F136,"-")</f>
        <v>-</v>
      </c>
      <c r="D107" s="3" t="str">
        <f>IF(Indicators!$Q$136="r",Indicators!G136,"-")</f>
        <v>-</v>
      </c>
      <c r="E107" s="2" t="str">
        <f>IF(Indicators!$Q$136="r",Indicators!H136,"-")</f>
        <v>-</v>
      </c>
      <c r="F107" s="3" t="str">
        <f>IF(Indicators!$Q$136="r",Indicators!I136,"-")</f>
        <v>-</v>
      </c>
      <c r="G107" s="2" t="str">
        <f>IF(Indicators!$Q$136="r",Indicators!J136,"-")</f>
        <v>-</v>
      </c>
      <c r="H107" s="3" t="str">
        <f>IF(Indicators!$Q$136="r",Indicators!K136,"-")</f>
        <v>-</v>
      </c>
    </row>
    <row r="108" spans="1:8" s="1" customFormat="1" hidden="1" x14ac:dyDescent="0.25">
      <c r="A108" s="1" t="str">
        <f>IF(Indicators!Q138="r",Indicators!C137,"-")</f>
        <v>-</v>
      </c>
    </row>
    <row r="109" spans="1:8" s="1" customFormat="1" hidden="1" x14ac:dyDescent="0.25">
      <c r="A109" s="2" t="str">
        <f>IF(Indicators!$Q$138="r",Indicators!D138,"-")</f>
        <v>-</v>
      </c>
      <c r="B109" s="3" t="str">
        <f>IF(Indicators!$Q$138="r",Indicators!E138,"-")</f>
        <v>-</v>
      </c>
      <c r="C109" s="2" t="str">
        <f>IF(Indicators!$Q$138="r",Indicators!F138,"-")</f>
        <v>-</v>
      </c>
      <c r="D109" s="3" t="str">
        <f>IF(Indicators!$Q$138="r",Indicators!G138,"-")</f>
        <v>-</v>
      </c>
      <c r="E109" s="2" t="str">
        <f>IF(Indicators!$Q$138="r",Indicators!H138,"-")</f>
        <v>-</v>
      </c>
      <c r="F109" s="3" t="str">
        <f>IF(Indicators!$Q$138="r",Indicators!I138,"-")</f>
        <v>-</v>
      </c>
      <c r="G109" s="2" t="str">
        <f>IF(Indicators!$Q$138="r",Indicators!J138,"-")</f>
        <v>-</v>
      </c>
      <c r="H109" s="3" t="str">
        <f>IF(Indicators!$Q$138="r",Indicators!K138,"-")</f>
        <v>-</v>
      </c>
    </row>
    <row r="110" spans="1:8" s="1" customFormat="1" hidden="1" x14ac:dyDescent="0.25">
      <c r="A110" s="1" t="str">
        <f>IF(Indicators!Q140="r",Indicators!C139,"-")</f>
        <v>-</v>
      </c>
    </row>
    <row r="111" spans="1:8" s="1" customFormat="1" hidden="1" x14ac:dyDescent="0.25">
      <c r="A111" s="2" t="str">
        <f>IF(Indicators!$Q$140="r",Indicators!D140,"-")</f>
        <v>-</v>
      </c>
      <c r="B111" s="3" t="str">
        <f>IF(Indicators!$Q$140="r",Indicators!E140,"-")</f>
        <v>-</v>
      </c>
      <c r="C111" s="2" t="str">
        <f>IF(Indicators!$Q$140="r",Indicators!F140,"-")</f>
        <v>-</v>
      </c>
      <c r="D111" s="3" t="str">
        <f>IF(Indicators!$Q$140="r",Indicators!G140,"-")</f>
        <v>-</v>
      </c>
      <c r="E111" s="2" t="str">
        <f>IF(Indicators!$Q$140="r",Indicators!H140,"-")</f>
        <v>-</v>
      </c>
      <c r="F111" s="3" t="str">
        <f>IF(Indicators!$Q$140="r",Indicators!I140,"-")</f>
        <v>-</v>
      </c>
      <c r="G111" s="2" t="str">
        <f>IF(Indicators!$Q$140="r",Indicators!J140,"-")</f>
        <v>-</v>
      </c>
      <c r="H111" s="3" t="str">
        <f>IF(Indicators!$Q$140="r",Indicators!K140,"-")</f>
        <v>-</v>
      </c>
    </row>
    <row r="112" spans="1:8" s="1" customFormat="1" hidden="1" x14ac:dyDescent="0.25">
      <c r="A112" s="1" t="str">
        <f>IF(Indicators!Q145="r",Indicators!C144,"-")</f>
        <v>-</v>
      </c>
    </row>
    <row r="113" spans="1:8" s="1" customFormat="1" hidden="1" x14ac:dyDescent="0.25">
      <c r="A113" s="2" t="str">
        <f>IF(Indicators!$Q$145="r",Indicators!D145,"-")</f>
        <v>-</v>
      </c>
      <c r="B113" s="3" t="str">
        <f>IF(Indicators!$Q$145="r",Indicators!E145,"-")</f>
        <v>-</v>
      </c>
      <c r="C113" s="2" t="str">
        <f>IF(Indicators!$Q$145="r",Indicators!F145,"-")</f>
        <v>-</v>
      </c>
      <c r="D113" s="3" t="str">
        <f>IF(Indicators!$Q$145="r",Indicators!G145,"-")</f>
        <v>-</v>
      </c>
      <c r="E113" s="2" t="str">
        <f>IF(Indicators!$Q$145="r",Indicators!H145,"-")</f>
        <v>-</v>
      </c>
      <c r="F113" s="3" t="str">
        <f>IF(Indicators!$Q$145="r",Indicators!I145,"-")</f>
        <v>-</v>
      </c>
      <c r="G113" s="2" t="str">
        <f>IF(Indicators!$Q$145="r",Indicators!J145,"-")</f>
        <v>-</v>
      </c>
      <c r="H113" s="3" t="str">
        <f>IF(Indicators!$Q$145="r",Indicators!K145,"-")</f>
        <v>-</v>
      </c>
    </row>
    <row r="114" spans="1:8" s="1" customFormat="1" hidden="1" x14ac:dyDescent="0.25">
      <c r="A114" s="1" t="str">
        <f>IF(Indicators!Q147="r",Indicators!C146,"-")</f>
        <v>-</v>
      </c>
    </row>
    <row r="115" spans="1:8" s="1" customFormat="1" hidden="1" x14ac:dyDescent="0.25">
      <c r="A115" s="2" t="str">
        <f>IF(Indicators!$Q$147="r",Indicators!D147,"-")</f>
        <v>-</v>
      </c>
      <c r="B115" s="3" t="str">
        <f>IF(Indicators!$Q$147="r",Indicators!E147,"-")</f>
        <v>-</v>
      </c>
      <c r="C115" s="2" t="str">
        <f>IF(Indicators!$Q$147="r",Indicators!F147,"-")</f>
        <v>-</v>
      </c>
      <c r="D115" s="3" t="str">
        <f>IF(Indicators!$Q$147="r",Indicators!G147,"-")</f>
        <v>-</v>
      </c>
      <c r="E115" s="2" t="str">
        <f>IF(Indicators!$Q$147="r",Indicators!H147,"-")</f>
        <v>-</v>
      </c>
      <c r="F115" s="3" t="str">
        <f>IF(Indicators!$Q$147="r",Indicators!I147,"-")</f>
        <v>-</v>
      </c>
      <c r="G115" s="2" t="str">
        <f>IF(Indicators!$Q$147="r",Indicators!J147,"-")</f>
        <v>-</v>
      </c>
      <c r="H115" s="3" t="str">
        <f>IF(Indicators!$Q$147="r",Indicators!K147,"-")</f>
        <v>-</v>
      </c>
    </row>
    <row r="116" spans="1:8" s="1" customFormat="1" hidden="1" x14ac:dyDescent="0.25">
      <c r="A116" s="1" t="str">
        <f>IF(Indicators!Q149="r",Indicators!C148,"-")</f>
        <v>-</v>
      </c>
    </row>
    <row r="117" spans="1:8" s="1" customFormat="1" hidden="1" x14ac:dyDescent="0.25">
      <c r="A117" s="2" t="str">
        <f>IF(Indicators!$Q$149="r",Indicators!D149,"-")</f>
        <v>-</v>
      </c>
      <c r="B117" s="3" t="str">
        <f>IF(Indicators!$Q$149="r",Indicators!E149,"-")</f>
        <v>-</v>
      </c>
      <c r="C117" s="2" t="str">
        <f>IF(Indicators!$Q$149="r",Indicators!F149,"-")</f>
        <v>-</v>
      </c>
      <c r="D117" s="3" t="str">
        <f>IF(Indicators!$Q$149="r",Indicators!G149,"-")</f>
        <v>-</v>
      </c>
      <c r="E117" s="2" t="str">
        <f>IF(Indicators!$Q$149="r",Indicators!H149,"-")</f>
        <v>-</v>
      </c>
      <c r="F117" s="3" t="str">
        <f>IF(Indicators!$Q$149="r",Indicators!I149,"-")</f>
        <v>-</v>
      </c>
      <c r="G117" s="2" t="str">
        <f>IF(Indicators!$Q$149="r",Indicators!J149,"-")</f>
        <v>-</v>
      </c>
      <c r="H117" s="3" t="str">
        <f>IF(Indicators!$Q$149="r",Indicators!K149,"-")</f>
        <v>-</v>
      </c>
    </row>
    <row r="118" spans="1:8" s="1" customFormat="1" hidden="1" x14ac:dyDescent="0.25">
      <c r="A118" s="1" t="str">
        <f>IF(Indicators!Q151="r",Indicators!C150,"-")</f>
        <v>-</v>
      </c>
    </row>
    <row r="119" spans="1:8" s="1" customFormat="1" hidden="1" x14ac:dyDescent="0.25">
      <c r="A119" s="2" t="str">
        <f>IF(Indicators!$Q$151="r",Indicators!D151,"-")</f>
        <v>-</v>
      </c>
      <c r="B119" s="3" t="str">
        <f>IF(Indicators!$Q$151="r",Indicators!E151,"-")</f>
        <v>-</v>
      </c>
      <c r="C119" s="2" t="str">
        <f>IF(Indicators!$Q$151="r",Indicators!F151,"-")</f>
        <v>-</v>
      </c>
      <c r="D119" s="3" t="str">
        <f>IF(Indicators!$Q$151="r",Indicators!G151,"-")</f>
        <v>-</v>
      </c>
      <c r="E119" s="2" t="str">
        <f>IF(Indicators!$Q$151="r",Indicators!H151,"-")</f>
        <v>-</v>
      </c>
      <c r="F119" s="3" t="str">
        <f>IF(Indicators!$Q$151="r",Indicators!I151,"-")</f>
        <v>-</v>
      </c>
      <c r="G119" s="2" t="str">
        <f>IF(Indicators!$Q$151="r",Indicators!J151,"-")</f>
        <v>-</v>
      </c>
      <c r="H119" s="3" t="str">
        <f>IF(Indicators!$Q$151="r",Indicators!K151,"-")</f>
        <v>-</v>
      </c>
    </row>
    <row r="120" spans="1:8" s="1" customFormat="1" hidden="1" x14ac:dyDescent="0.25">
      <c r="A120" s="1" t="str">
        <f>IF(Indicators!Q153="r",Indicators!C152,"-")</f>
        <v>-</v>
      </c>
    </row>
    <row r="121" spans="1:8" s="1" customFormat="1" hidden="1" x14ac:dyDescent="0.25">
      <c r="A121" s="2" t="str">
        <f>IF(Indicators!$Q$153="r",Indicators!D153,"-")</f>
        <v>-</v>
      </c>
      <c r="B121" s="3" t="str">
        <f>IF(Indicators!$Q$153="r",Indicators!E153,"-")</f>
        <v>-</v>
      </c>
      <c r="C121" s="2" t="str">
        <f>IF(Indicators!$Q$153="r",Indicators!F153,"-")</f>
        <v>-</v>
      </c>
      <c r="D121" s="3" t="str">
        <f>IF(Indicators!$Q$153="r",Indicators!G153,"-")</f>
        <v>-</v>
      </c>
      <c r="E121" s="2" t="str">
        <f>IF(Indicators!$Q$153="r",Indicators!H153,"-")</f>
        <v>-</v>
      </c>
      <c r="F121" s="3" t="str">
        <f>IF(Indicators!$Q$153="r",Indicators!I153,"-")</f>
        <v>-</v>
      </c>
      <c r="G121" s="2" t="str">
        <f>IF(Indicators!$Q$153="r",Indicators!J153,"-")</f>
        <v>-</v>
      </c>
      <c r="H121" s="3" t="str">
        <f>IF(Indicators!$Q$153="r",Indicators!K153,"-")</f>
        <v>-</v>
      </c>
    </row>
    <row r="122" spans="1:8" x14ac:dyDescent="0.25">
      <c r="A122" s="18" t="str">
        <f>IF(Indicators!Q155="r",Indicators!C154,"-")</f>
        <v>Relevant authorities are commissioned to supervise and monitor VPL.</v>
      </c>
    </row>
    <row r="123" spans="1:8" x14ac:dyDescent="0.25">
      <c r="A123" s="21">
        <f>IF(Indicators!$Q$155="r",Indicators!D155,"-")</f>
        <v>0</v>
      </c>
      <c r="B123" s="22" t="str">
        <f>IF(Indicators!$Q$155="r",Indicators!E155,"-")</f>
        <v xml:space="preserve">Completely true </v>
      </c>
      <c r="C123" s="21">
        <f>IF(Indicators!$Q$155="r",Indicators!F155,"-")</f>
        <v>0</v>
      </c>
      <c r="D123" s="22" t="str">
        <f>IF(Indicators!$Q$155="r",Indicators!G155,"-")</f>
        <v xml:space="preserve">Partly true </v>
      </c>
      <c r="E123" s="21">
        <f>IF(Indicators!$Q$155="r",Indicators!H155,"-")</f>
        <v>0</v>
      </c>
      <c r="F123" s="22" t="str">
        <f>IF(Indicators!$Q$155="r",Indicators!I155,"-")</f>
        <v xml:space="preserve">Slightly true </v>
      </c>
      <c r="G123" s="21">
        <f>IF(Indicators!$Q$155="r",Indicators!J155,"-")</f>
        <v>0</v>
      </c>
      <c r="H123" s="22" t="str">
        <f>IF(Indicators!$Q$155="r",Indicators!K155,"-")</f>
        <v xml:space="preserve">False  </v>
      </c>
    </row>
    <row r="124" spans="1:8" s="1" customFormat="1" hidden="1" x14ac:dyDescent="0.25">
      <c r="A124" s="1" t="str">
        <f>IF(Indicators!Q157="r",Indicators!C156,"-")</f>
        <v>-</v>
      </c>
    </row>
    <row r="125" spans="1:8" s="1" customFormat="1" hidden="1" x14ac:dyDescent="0.25">
      <c r="A125" s="2" t="str">
        <f>IF(Indicators!$Q$157="r",Indicators!D157,"-")</f>
        <v>-</v>
      </c>
      <c r="B125" s="3" t="str">
        <f>IF(Indicators!$Q$157="r",Indicators!E157,"-")</f>
        <v>-</v>
      </c>
      <c r="C125" s="2" t="str">
        <f>IF(Indicators!$Q$157="r",Indicators!F157,"-")</f>
        <v>-</v>
      </c>
      <c r="D125" s="3" t="str">
        <f>IF(Indicators!$Q$157="r",Indicators!G157,"-")</f>
        <v>-</v>
      </c>
      <c r="E125" s="2" t="str">
        <f>IF(Indicators!$Q$157="r",Indicators!H157,"-")</f>
        <v>-</v>
      </c>
      <c r="F125" s="3" t="str">
        <f>IF(Indicators!$Q$157="r",Indicators!I157,"-")</f>
        <v>-</v>
      </c>
      <c r="G125" s="2" t="str">
        <f>IF(Indicators!$Q$157="r",Indicators!J157,"-")</f>
        <v>-</v>
      </c>
      <c r="H125" s="3" t="str">
        <f>IF(Indicators!$Q$157="r",Indicators!K157,"-")</f>
        <v>-</v>
      </c>
    </row>
    <row r="126" spans="1:8" s="1" customFormat="1" hidden="1" x14ac:dyDescent="0.25">
      <c r="A126" s="1" t="str">
        <f>IF(Indicators!Q162="r",Indicators!C161,"-")</f>
        <v>-</v>
      </c>
    </row>
    <row r="127" spans="1:8" s="1" customFormat="1" hidden="1" x14ac:dyDescent="0.25">
      <c r="A127" s="2" t="str">
        <f>IF(Indicators!$Q$162="r",Indicators!D162,"-")</f>
        <v>-</v>
      </c>
      <c r="B127" s="3" t="str">
        <f>IF(Indicators!$Q$162="r",Indicators!E162,"-")</f>
        <v>-</v>
      </c>
      <c r="C127" s="2" t="str">
        <f>IF(Indicators!$Q$162="r",Indicators!F162,"-")</f>
        <v>-</v>
      </c>
      <c r="D127" s="3" t="str">
        <f>IF(Indicators!$Q$162="r",Indicators!G162,"-")</f>
        <v>-</v>
      </c>
      <c r="E127" s="2" t="str">
        <f>IF(Indicators!$Q$162="r",Indicators!H162,"-")</f>
        <v>-</v>
      </c>
      <c r="F127" s="3" t="str">
        <f>IF(Indicators!$Q$162="r",Indicators!I162,"-")</f>
        <v>-</v>
      </c>
      <c r="G127" s="2" t="str">
        <f>IF(Indicators!$Q$162="r",Indicators!J162,"-")</f>
        <v>-</v>
      </c>
      <c r="H127" s="3" t="str">
        <f>IF(Indicators!$Q$162="r",Indicators!K162,"-")</f>
        <v>-</v>
      </c>
    </row>
    <row r="128" spans="1:8" s="1" customFormat="1" hidden="1" x14ac:dyDescent="0.25">
      <c r="A128" s="1" t="str">
        <f>IF(Indicators!Q164="r",Indicators!C163,"-")</f>
        <v>-</v>
      </c>
    </row>
    <row r="129" spans="1:8" s="1" customFormat="1" hidden="1" x14ac:dyDescent="0.25">
      <c r="A129" s="2" t="str">
        <f>IF(Indicators!$Q$164="r",Indicators!D164,"-")</f>
        <v>-</v>
      </c>
      <c r="B129" s="3" t="str">
        <f>IF(Indicators!$Q$164="r",Indicators!E164,"-")</f>
        <v>-</v>
      </c>
      <c r="C129" s="2" t="str">
        <f>IF(Indicators!$Q$164="r",Indicators!F164,"-")</f>
        <v>-</v>
      </c>
      <c r="D129" s="3" t="str">
        <f>IF(Indicators!$Q$164="r",Indicators!G164,"-")</f>
        <v>-</v>
      </c>
      <c r="E129" s="2" t="str">
        <f>IF(Indicators!$Q$164="r",Indicators!H164,"-")</f>
        <v>-</v>
      </c>
      <c r="F129" s="3" t="str">
        <f>IF(Indicators!$Q$164="r",Indicators!I164,"-")</f>
        <v>-</v>
      </c>
      <c r="G129" s="2" t="str">
        <f>IF(Indicators!$Q$164="r",Indicators!J164,"-")</f>
        <v>-</v>
      </c>
      <c r="H129" s="3" t="str">
        <f>IF(Indicators!$Q$164="r",Indicators!K164,"-")</f>
        <v>-</v>
      </c>
    </row>
    <row r="130" spans="1:8" s="1" customFormat="1" hidden="1" x14ac:dyDescent="0.25">
      <c r="A130" s="1" t="str">
        <f>IF(Indicators!Q166="r",Indicators!C165,"-")</f>
        <v>-</v>
      </c>
    </row>
    <row r="131" spans="1:8" s="1" customFormat="1" hidden="1" x14ac:dyDescent="0.25">
      <c r="A131" s="2" t="str">
        <f>IF(Indicators!$Q$166="r",Indicators!D166,"-")</f>
        <v>-</v>
      </c>
      <c r="B131" s="3" t="str">
        <f>IF(Indicators!$Q$166="r",Indicators!E166,"-")</f>
        <v>-</v>
      </c>
      <c r="C131" s="2" t="str">
        <f>IF(Indicators!$Q$166="r",Indicators!F166,"-")</f>
        <v>-</v>
      </c>
      <c r="D131" s="3" t="str">
        <f>IF(Indicators!$Q$166="r",Indicators!G166,"-")</f>
        <v>-</v>
      </c>
      <c r="E131" s="2" t="str">
        <f>IF(Indicators!$Q$166="r",Indicators!H166,"-")</f>
        <v>-</v>
      </c>
      <c r="F131" s="3" t="str">
        <f>IF(Indicators!$Q$166="r",Indicators!I166,"-")</f>
        <v>-</v>
      </c>
      <c r="G131" s="2" t="str">
        <f>IF(Indicators!$Q$166="r",Indicators!J166,"-")</f>
        <v>-</v>
      </c>
      <c r="H131" s="3" t="str">
        <f>IF(Indicators!$Q$166="r",Indicators!K166,"-")</f>
        <v>-</v>
      </c>
    </row>
    <row r="132" spans="1:8" s="1" customFormat="1" hidden="1" x14ac:dyDescent="0.25">
      <c r="A132" s="1" t="str">
        <f>IF(Indicators!Q168="r",Indicators!C167,"-")</f>
        <v>-</v>
      </c>
    </row>
    <row r="133" spans="1:8" s="1" customFormat="1" hidden="1" x14ac:dyDescent="0.25">
      <c r="A133" s="2" t="str">
        <f>IF(Indicators!$Q$168="r",Indicators!D168,"-")</f>
        <v>-</v>
      </c>
      <c r="B133" s="3" t="str">
        <f>IF(Indicators!$Q$168="r",Indicators!E168,"-")</f>
        <v>-</v>
      </c>
      <c r="C133" s="2" t="str">
        <f>IF(Indicators!$Q$168="r",Indicators!F168,"-")</f>
        <v>-</v>
      </c>
      <c r="D133" s="3" t="str">
        <f>IF(Indicators!$Q$168="r",Indicators!G168,"-")</f>
        <v>-</v>
      </c>
      <c r="E133" s="2" t="str">
        <f>IF(Indicators!$Q$168="r",Indicators!H168,"-")</f>
        <v>-</v>
      </c>
      <c r="F133" s="3" t="str">
        <f>IF(Indicators!$Q$168="r",Indicators!I168,"-")</f>
        <v>-</v>
      </c>
      <c r="G133" s="2" t="str">
        <f>IF(Indicators!$Q$168="r",Indicators!J168,"-")</f>
        <v>-</v>
      </c>
      <c r="H133" s="3" t="str">
        <f>IF(Indicators!$Q$168="r",Indicators!K168,"-")</f>
        <v>-</v>
      </c>
    </row>
    <row r="134" spans="1:8" s="1" customFormat="1" hidden="1" x14ac:dyDescent="0.25">
      <c r="A134" s="1" t="str">
        <f>IF(Indicators!Q170="r",Indicators!C169,"-")</f>
        <v>-</v>
      </c>
    </row>
    <row r="135" spans="1:8" s="1" customFormat="1" hidden="1" x14ac:dyDescent="0.25">
      <c r="A135" s="2" t="str">
        <f>IF(Indicators!$Q$170="r",Indicators!D170,"-")</f>
        <v>-</v>
      </c>
      <c r="B135" s="3" t="str">
        <f>IF(Indicators!$Q$170="r",Indicators!E170,"-")</f>
        <v>-</v>
      </c>
      <c r="C135" s="2" t="str">
        <f>IF(Indicators!$Q$170="r",Indicators!F170,"-")</f>
        <v>-</v>
      </c>
      <c r="D135" s="3" t="str">
        <f>IF(Indicators!$Q$170="r",Indicators!G170,"-")</f>
        <v>-</v>
      </c>
      <c r="E135" s="2" t="str">
        <f>IF(Indicators!$Q$170="r",Indicators!H170,"-")</f>
        <v>-</v>
      </c>
      <c r="F135" s="3" t="str">
        <f>IF(Indicators!$Q$170="r",Indicators!I170,"-")</f>
        <v>-</v>
      </c>
      <c r="G135" s="2" t="str">
        <f>IF(Indicators!$Q$170="r",Indicators!J170,"-")</f>
        <v>-</v>
      </c>
      <c r="H135" s="3" t="str">
        <f>IF(Indicators!$Q$170="r",Indicators!K170,"-")</f>
        <v>-</v>
      </c>
    </row>
    <row r="136" spans="1:8" s="1" customFormat="1" hidden="1" x14ac:dyDescent="0.25">
      <c r="A136" s="1" t="str">
        <f>IF(Indicators!Q174="r",Indicators!C173,"-")</f>
        <v>-</v>
      </c>
    </row>
    <row r="137" spans="1:8" s="1" customFormat="1" hidden="1" x14ac:dyDescent="0.25">
      <c r="A137" s="2" t="str">
        <f>IF(Indicators!$Q$174="r",Indicators!D174,"-")</f>
        <v>-</v>
      </c>
      <c r="B137" s="3" t="str">
        <f>IF(Indicators!$Q$174="r",Indicators!E174,"-")</f>
        <v>-</v>
      </c>
      <c r="C137" s="2" t="str">
        <f>IF(Indicators!$Q$174="r",Indicators!F174,"-")</f>
        <v>-</v>
      </c>
      <c r="D137" s="3" t="str">
        <f>IF(Indicators!$Q$174="r",Indicators!G174,"-")</f>
        <v>-</v>
      </c>
      <c r="E137" s="2" t="str">
        <f>IF(Indicators!$Q$174="r",Indicators!H174,"-")</f>
        <v>-</v>
      </c>
      <c r="F137" s="3" t="str">
        <f>IF(Indicators!$Q$174="r",Indicators!I174,"-")</f>
        <v>-</v>
      </c>
      <c r="G137" s="2" t="str">
        <f>IF(Indicators!$Q$174="r",Indicators!J174,"-")</f>
        <v>-</v>
      </c>
      <c r="H137" s="3" t="str">
        <f>IF(Indicators!$Q$174="r",Indicators!K174,"-")</f>
        <v>-</v>
      </c>
    </row>
    <row r="138" spans="1:8" s="1" customFormat="1" hidden="1" x14ac:dyDescent="0.25">
      <c r="A138" s="1" t="str">
        <f>IF(Indicators!Q176="r",Indicators!C175,"-")</f>
        <v>-</v>
      </c>
    </row>
    <row r="139" spans="1:8" s="1" customFormat="1" hidden="1" x14ac:dyDescent="0.25">
      <c r="A139" s="2" t="str">
        <f>IF(Indicators!$Q$176="r",Indicators!D176,"-")</f>
        <v>-</v>
      </c>
      <c r="B139" s="3" t="str">
        <f>IF(Indicators!$Q$176="r",Indicators!E176,"-")</f>
        <v>-</v>
      </c>
      <c r="C139" s="2" t="str">
        <f>IF(Indicators!$Q$176="r",Indicators!F176,"-")</f>
        <v>-</v>
      </c>
      <c r="D139" s="3" t="str">
        <f>IF(Indicators!$Q$176="r",Indicators!G176,"-")</f>
        <v>-</v>
      </c>
      <c r="E139" s="2" t="str">
        <f>IF(Indicators!$Q$176="r",Indicators!H176,"-")</f>
        <v>-</v>
      </c>
      <c r="F139" s="3" t="str">
        <f>IF(Indicators!$Q$176="r",Indicators!I176,"-")</f>
        <v>-</v>
      </c>
      <c r="G139" s="2" t="str">
        <f>IF(Indicators!$Q$176="r",Indicators!J176,"-")</f>
        <v>-</v>
      </c>
      <c r="H139" s="3" t="str">
        <f>IF(Indicators!$Q$176="r",Indicators!K176,"-")</f>
        <v>-</v>
      </c>
    </row>
    <row r="140" spans="1:8" s="1" customFormat="1" hidden="1" x14ac:dyDescent="0.25">
      <c r="A140" s="1" t="str">
        <f>IF(Indicators!Q178="r",Indicators!C177,"-")</f>
        <v>-</v>
      </c>
    </row>
    <row r="141" spans="1:8" s="1" customFormat="1" hidden="1" x14ac:dyDescent="0.25">
      <c r="A141" s="2" t="str">
        <f>IF(Indicators!$Q$178="r",Indicators!D178,"-")</f>
        <v>-</v>
      </c>
      <c r="B141" s="3" t="str">
        <f>IF(Indicators!$Q$178="r",Indicators!E178,"-")</f>
        <v>-</v>
      </c>
      <c r="C141" s="2" t="str">
        <f>IF(Indicators!$Q$178="r",Indicators!F178,"-")</f>
        <v>-</v>
      </c>
      <c r="D141" s="3" t="str">
        <f>IF(Indicators!$Q$178="r",Indicators!G178,"-")</f>
        <v>-</v>
      </c>
      <c r="E141" s="2" t="str">
        <f>IF(Indicators!$Q$178="r",Indicators!H178,"-")</f>
        <v>-</v>
      </c>
      <c r="F141" s="3" t="str">
        <f>IF(Indicators!$Q$178="r",Indicators!I178,"-")</f>
        <v>-</v>
      </c>
      <c r="G141" s="2" t="str">
        <f>IF(Indicators!$Q$178="r",Indicators!J178,"-")</f>
        <v>-</v>
      </c>
      <c r="H141" s="3" t="str">
        <f>IF(Indicators!$Q$178="r",Indicators!K178,"-")</f>
        <v>-</v>
      </c>
    </row>
    <row r="142" spans="1:8" s="1" customFormat="1" hidden="1" x14ac:dyDescent="0.25">
      <c r="A142" s="1" t="str">
        <f>IF(Indicators!Q180="r",Indicators!C179,"-")</f>
        <v>-</v>
      </c>
    </row>
    <row r="143" spans="1:8" s="1" customFormat="1" hidden="1" x14ac:dyDescent="0.25">
      <c r="A143" s="2" t="str">
        <f>IF(Indicators!$Q$180="r",Indicators!D180,"-")</f>
        <v>-</v>
      </c>
      <c r="B143" s="3" t="str">
        <f>IF(Indicators!$Q$180="r",Indicators!E180,"-")</f>
        <v>-</v>
      </c>
      <c r="C143" s="2" t="str">
        <f>IF(Indicators!$Q$180="r",Indicators!F180,"-")</f>
        <v>-</v>
      </c>
      <c r="D143" s="3" t="str">
        <f>IF(Indicators!$Q$180="r",Indicators!G180,"-")</f>
        <v>-</v>
      </c>
      <c r="E143" s="2" t="str">
        <f>IF(Indicators!$Q$180="r",Indicators!H180,"-")</f>
        <v>-</v>
      </c>
      <c r="F143" s="3" t="str">
        <f>IF(Indicators!$Q$180="r",Indicators!I180,"-")</f>
        <v>-</v>
      </c>
      <c r="G143" s="2" t="str">
        <f>IF(Indicators!$Q$180="r",Indicators!J180,"-")</f>
        <v>-</v>
      </c>
      <c r="H143" s="3" t="str">
        <f>IF(Indicators!$Q$180="r",Indicators!K180,"-")</f>
        <v>-</v>
      </c>
    </row>
    <row r="144" spans="1:8" s="1" customFormat="1" hidden="1" x14ac:dyDescent="0.25">
      <c r="A144" s="1" t="str">
        <f>IF(Indicators!Q184="r",Indicators!C183,"-")</f>
        <v>-</v>
      </c>
    </row>
    <row r="145" spans="1:8" s="1" customFormat="1" hidden="1" x14ac:dyDescent="0.25">
      <c r="A145" s="2" t="str">
        <f>IF(Indicators!$Q$184="r",Indicators!D184,"-")</f>
        <v>-</v>
      </c>
      <c r="B145" s="3" t="str">
        <f>IF(Indicators!$Q$184="r",Indicators!E184,"-")</f>
        <v>-</v>
      </c>
      <c r="C145" s="2" t="str">
        <f>IF(Indicators!$Q$184="r",Indicators!F184,"-")</f>
        <v>-</v>
      </c>
      <c r="D145" s="3" t="str">
        <f>IF(Indicators!$Q$184="r",Indicators!G184,"-")</f>
        <v>-</v>
      </c>
      <c r="E145" s="2" t="str">
        <f>IF(Indicators!$Q$184="r",Indicators!H184,"-")</f>
        <v>-</v>
      </c>
      <c r="F145" s="3" t="str">
        <f>IF(Indicators!$Q$184="r",Indicators!I184,"-")</f>
        <v>-</v>
      </c>
      <c r="G145" s="2" t="str">
        <f>IF(Indicators!$Q$184="r",Indicators!J184,"-")</f>
        <v>-</v>
      </c>
      <c r="H145" s="3" t="str">
        <f>IF(Indicators!$Q$184="r",Indicators!K184,"-")</f>
        <v>-</v>
      </c>
    </row>
    <row r="146" spans="1:8" s="1" customFormat="1" hidden="1" x14ac:dyDescent="0.25">
      <c r="A146" s="1" t="str">
        <f>IF(Indicators!Q186="r",Indicators!C185,"-")</f>
        <v>-</v>
      </c>
    </row>
    <row r="147" spans="1:8" s="1" customFormat="1" hidden="1" x14ac:dyDescent="0.25">
      <c r="A147" s="2" t="str">
        <f>IF(Indicators!$Q$186="r",Indicators!D186,"-")</f>
        <v>-</v>
      </c>
      <c r="B147" s="3" t="str">
        <f>IF(Indicators!$Q$186="r",Indicators!E186,"-")</f>
        <v>-</v>
      </c>
      <c r="C147" s="2" t="str">
        <f>IF(Indicators!$Q$186="r",Indicators!F186,"-")</f>
        <v>-</v>
      </c>
      <c r="D147" s="3" t="str">
        <f>IF(Indicators!$Q$186="r",Indicators!G186,"-")</f>
        <v>-</v>
      </c>
      <c r="E147" s="2" t="str">
        <f>IF(Indicators!$Q$186="r",Indicators!H186,"-")</f>
        <v>-</v>
      </c>
      <c r="F147" s="3" t="str">
        <f>IF(Indicators!$Q$186="r",Indicators!I186,"-")</f>
        <v>-</v>
      </c>
      <c r="G147" s="2" t="str">
        <f>IF(Indicators!$Q$186="r",Indicators!J186,"-")</f>
        <v>-</v>
      </c>
      <c r="H147" s="3" t="str">
        <f>IF(Indicators!$Q$186="r",Indicators!K186,"-")</f>
        <v>-</v>
      </c>
    </row>
    <row r="148" spans="1:8" s="1" customFormat="1" hidden="1" x14ac:dyDescent="0.25">
      <c r="A148" s="1" t="str">
        <f>IF(Indicators!Q188="r",Indicators!C187,"-")</f>
        <v>-</v>
      </c>
    </row>
    <row r="149" spans="1:8" s="1" customFormat="1" hidden="1" x14ac:dyDescent="0.25">
      <c r="A149" s="2" t="str">
        <f>IF(Indicators!$Q$188="r",Indicators!D188,"-")</f>
        <v>-</v>
      </c>
      <c r="B149" s="3" t="str">
        <f>IF(Indicators!$Q$188="r",Indicators!E188,"-")</f>
        <v>-</v>
      </c>
      <c r="C149" s="2" t="str">
        <f>IF(Indicators!$Q$188="r",Indicators!F188,"-")</f>
        <v>-</v>
      </c>
      <c r="D149" s="3" t="str">
        <f>IF(Indicators!$Q$188="r",Indicators!G188,"-")</f>
        <v>-</v>
      </c>
      <c r="E149" s="2" t="str">
        <f>IF(Indicators!$Q$188="r",Indicators!H188,"-")</f>
        <v>-</v>
      </c>
      <c r="F149" s="3" t="str">
        <f>IF(Indicators!$Q$188="r",Indicators!I188,"-")</f>
        <v>-</v>
      </c>
      <c r="G149" s="2" t="str">
        <f>IF(Indicators!$Q$188="r",Indicators!J188,"-")</f>
        <v>-</v>
      </c>
      <c r="H149" s="3" t="str">
        <f>IF(Indicators!$Q$188="r",Indicators!K188,"-")</f>
        <v>-</v>
      </c>
    </row>
    <row r="150" spans="1:8" s="1" customFormat="1" hidden="1" x14ac:dyDescent="0.25">
      <c r="A150" s="1" t="str">
        <f>IF(Indicators!Q192="r",Indicators!C191,"-")</f>
        <v>-</v>
      </c>
    </row>
    <row r="151" spans="1:8" s="1" customFormat="1" hidden="1" x14ac:dyDescent="0.25">
      <c r="A151" s="2" t="str">
        <f>IF(Indicators!$Q$192="r",Indicators!D192,"-")</f>
        <v>-</v>
      </c>
      <c r="B151" s="3" t="str">
        <f>IF(Indicators!$Q$192="r",Indicators!E192,"-")</f>
        <v>-</v>
      </c>
      <c r="C151" s="2" t="str">
        <f>IF(Indicators!$Q$192="r",Indicators!F192,"-")</f>
        <v>-</v>
      </c>
      <c r="D151" s="3" t="str">
        <f>IF(Indicators!$Q$192="r",Indicators!G192,"-")</f>
        <v>-</v>
      </c>
      <c r="E151" s="2" t="str">
        <f>IF(Indicators!$Q$192="r",Indicators!H192,"-")</f>
        <v>-</v>
      </c>
      <c r="F151" s="3" t="str">
        <f>IF(Indicators!$Q$192="r",Indicators!I192,"-")</f>
        <v>-</v>
      </c>
      <c r="G151" s="2" t="str">
        <f>IF(Indicators!$Q$192="r",Indicators!J192,"-")</f>
        <v>-</v>
      </c>
      <c r="H151" s="3" t="str">
        <f>IF(Indicators!$Q$192="r",Indicators!K192,"-")</f>
        <v>-</v>
      </c>
    </row>
    <row r="152" spans="1:8" s="1" customFormat="1" hidden="1" x14ac:dyDescent="0.25">
      <c r="A152" s="1" t="str">
        <f>IF(Indicators!Q194="r",Indicators!C193,"-")</f>
        <v>-</v>
      </c>
    </row>
    <row r="153" spans="1:8" s="1" customFormat="1" hidden="1" x14ac:dyDescent="0.25">
      <c r="A153" s="2" t="str">
        <f>IF(Indicators!$Q$194="r",Indicators!D194,"-")</f>
        <v>-</v>
      </c>
      <c r="B153" s="3" t="str">
        <f>IF(Indicators!$Q$194="r",Indicators!E194,"-")</f>
        <v>-</v>
      </c>
      <c r="C153" s="2" t="str">
        <f>IF(Indicators!$Q$194="r",Indicators!F194,"-")</f>
        <v>-</v>
      </c>
      <c r="D153" s="3" t="str">
        <f>IF(Indicators!$Q$194="r",Indicators!G194,"-")</f>
        <v>-</v>
      </c>
      <c r="E153" s="2" t="str">
        <f>IF(Indicators!$Q$194="r",Indicators!H194,"-")</f>
        <v>-</v>
      </c>
      <c r="F153" s="3" t="str">
        <f>IF(Indicators!$Q$194="r",Indicators!I194,"-")</f>
        <v>-</v>
      </c>
      <c r="G153" s="2" t="str">
        <f>IF(Indicators!$Q$194="r",Indicators!J194,"-")</f>
        <v>-</v>
      </c>
      <c r="H153" s="3" t="str">
        <f>IF(Indicators!$Q$194="r",Indicators!K194,"-")</f>
        <v>-</v>
      </c>
    </row>
    <row r="154" spans="1:8" x14ac:dyDescent="0.25">
      <c r="A154" s="18" t="str">
        <f>IF(Indicators!Q196="r",Indicators!C195,"-")</f>
        <v>Guidance has a clear role in VPL.</v>
      </c>
    </row>
    <row r="155" spans="1:8" x14ac:dyDescent="0.25">
      <c r="A155" s="21">
        <f>IF(Indicators!$Q$196="r",Indicators!D196,"-")</f>
        <v>0</v>
      </c>
      <c r="B155" s="22" t="str">
        <f>IF(Indicators!$Q$196="r",Indicators!E196,"-")</f>
        <v xml:space="preserve">Completely true </v>
      </c>
      <c r="C155" s="21">
        <f>IF(Indicators!$Q$196="r",Indicators!F196,"-")</f>
        <v>0</v>
      </c>
      <c r="D155" s="22" t="str">
        <f>IF(Indicators!$Q$196="r",Indicators!G196,"-")</f>
        <v xml:space="preserve">Partly true </v>
      </c>
      <c r="E155" s="21">
        <f>IF(Indicators!$Q$196="r",Indicators!H196,"-")</f>
        <v>0</v>
      </c>
      <c r="F155" s="22" t="str">
        <f>IF(Indicators!$Q$196="r",Indicators!I196,"-")</f>
        <v xml:space="preserve">Slightly true </v>
      </c>
      <c r="G155" s="21">
        <f>IF(Indicators!$Q$196="r",Indicators!J196,"-")</f>
        <v>0</v>
      </c>
      <c r="H155" s="22" t="str">
        <f>IF(Indicators!$Q$196="r",Indicators!K196,"-")</f>
        <v xml:space="preserve">False  </v>
      </c>
    </row>
    <row r="156" spans="1:8" s="1" customFormat="1" hidden="1" x14ac:dyDescent="0.25">
      <c r="A156" s="1" t="str">
        <f>IF(Indicators!Q198="r",Indicators!C197,"-")</f>
        <v>-</v>
      </c>
    </row>
    <row r="157" spans="1:8" s="1" customFormat="1" hidden="1" x14ac:dyDescent="0.25">
      <c r="A157" s="2" t="str">
        <f>IF(Indicators!$Q$198="r",Indicators!D198,"-")</f>
        <v>-</v>
      </c>
      <c r="B157" s="3" t="str">
        <f>IF(Indicators!$Q$198="r",Indicators!E198,"-")</f>
        <v>-</v>
      </c>
      <c r="C157" s="2" t="str">
        <f>IF(Indicators!$Q$198="r",Indicators!F198,"-")</f>
        <v>-</v>
      </c>
      <c r="D157" s="3" t="str">
        <f>IF(Indicators!$Q$198="r",Indicators!G198,"-")</f>
        <v>-</v>
      </c>
      <c r="E157" s="2" t="str">
        <f>IF(Indicators!$Q$198="r",Indicators!H198,"-")</f>
        <v>-</v>
      </c>
      <c r="F157" s="3" t="str">
        <f>IF(Indicators!$Q$198="r",Indicators!I198,"-")</f>
        <v>-</v>
      </c>
      <c r="G157" s="2" t="str">
        <f>IF(Indicators!$Q$198="r",Indicators!J198,"-")</f>
        <v>-</v>
      </c>
      <c r="H157" s="3" t="str">
        <f>IF(Indicators!$Q$198="r",Indicators!K198,"-")</f>
        <v>-</v>
      </c>
    </row>
    <row r="158" spans="1:8" s="1" customFormat="1" hidden="1" x14ac:dyDescent="0.25">
      <c r="A158" s="1" t="str">
        <f>IF(Indicators!Q200="r",Indicators!C199,"-")</f>
        <v>-</v>
      </c>
    </row>
    <row r="159" spans="1:8" s="1" customFormat="1" hidden="1" x14ac:dyDescent="0.25">
      <c r="A159" s="2" t="str">
        <f>IF(Indicators!$Q$200="r",Indicators!D200,"-")</f>
        <v>-</v>
      </c>
      <c r="B159" s="3" t="str">
        <f>IF(Indicators!$Q$200="r",Indicators!E200,"-")</f>
        <v>-</v>
      </c>
      <c r="C159" s="2" t="str">
        <f>IF(Indicators!$Q$200="r",Indicators!F200,"-")</f>
        <v>-</v>
      </c>
      <c r="D159" s="3" t="str">
        <f>IF(Indicators!$Q$200="r",Indicators!G200,"-")</f>
        <v>-</v>
      </c>
      <c r="E159" s="2" t="str">
        <f>IF(Indicators!$Q$200="r",Indicators!H200,"-")</f>
        <v>-</v>
      </c>
      <c r="F159" s="3" t="str">
        <f>IF(Indicators!$Q$200="r",Indicators!I200,"-")</f>
        <v>-</v>
      </c>
      <c r="G159" s="2" t="str">
        <f>IF(Indicators!$Q$200="r",Indicators!J200,"-")</f>
        <v>-</v>
      </c>
      <c r="H159" s="3" t="str">
        <f>IF(Indicators!$Q$200="r",Indicators!K200,"-")</f>
        <v>-</v>
      </c>
    </row>
    <row r="160" spans="1:8" s="1" customFormat="1" hidden="1" x14ac:dyDescent="0.25">
      <c r="A160" s="1" t="str">
        <f>IF(Indicators!Q204="r",Indicators!C203,"-")</f>
        <v>-</v>
      </c>
    </row>
    <row r="161" spans="1:8" s="1" customFormat="1" hidden="1" x14ac:dyDescent="0.25">
      <c r="A161" s="2" t="str">
        <f>IF(Indicators!$Q$204="r",Indicators!D204,"-")</f>
        <v>-</v>
      </c>
      <c r="B161" s="3" t="str">
        <f>IF(Indicators!$Q$204="r",Indicators!E204,"-")</f>
        <v>-</v>
      </c>
      <c r="C161" s="2" t="str">
        <f>IF(Indicators!$Q$204="r",Indicators!F204,"-")</f>
        <v>-</v>
      </c>
      <c r="D161" s="3" t="str">
        <f>IF(Indicators!$Q$204="r",Indicators!G204,"-")</f>
        <v>-</v>
      </c>
      <c r="E161" s="2" t="str">
        <f>IF(Indicators!$Q$204="r",Indicators!H204,"-")</f>
        <v>-</v>
      </c>
      <c r="F161" s="3" t="str">
        <f>IF(Indicators!$Q$204="r",Indicators!I204,"-")</f>
        <v>-</v>
      </c>
      <c r="G161" s="2" t="str">
        <f>IF(Indicators!$Q$204="r",Indicators!J204,"-")</f>
        <v>-</v>
      </c>
      <c r="H161" s="3" t="str">
        <f>IF(Indicators!$Q$204="r",Indicators!K204,"-")</f>
        <v>-</v>
      </c>
    </row>
    <row r="162" spans="1:8" s="1" customFormat="1" hidden="1" x14ac:dyDescent="0.25">
      <c r="A162" s="1" t="str">
        <f>IF(Indicators!Q206="r",Indicators!C205,"-")</f>
        <v>-</v>
      </c>
    </row>
    <row r="163" spans="1:8" s="1" customFormat="1" hidden="1" x14ac:dyDescent="0.25">
      <c r="A163" s="2" t="str">
        <f>IF(Indicators!$Q$206="r",Indicators!D206,"-")</f>
        <v>-</v>
      </c>
      <c r="B163" s="3" t="str">
        <f>IF(Indicators!$Q$206="r",Indicators!E206,"-")</f>
        <v>-</v>
      </c>
      <c r="C163" s="2" t="str">
        <f>IF(Indicators!$Q$206="r",Indicators!F206,"-")</f>
        <v>-</v>
      </c>
      <c r="D163" s="3" t="str">
        <f>IF(Indicators!$Q$206="r",Indicators!G206,"-")</f>
        <v>-</v>
      </c>
      <c r="E163" s="2" t="str">
        <f>IF(Indicators!$Q$206="r",Indicators!H206,"-")</f>
        <v>-</v>
      </c>
      <c r="F163" s="3" t="str">
        <f>IF(Indicators!$Q$206="r",Indicators!I206,"-")</f>
        <v>-</v>
      </c>
      <c r="G163" s="2" t="str">
        <f>IF(Indicators!$Q$206="r",Indicators!J206,"-")</f>
        <v>-</v>
      </c>
      <c r="H163" s="3" t="str">
        <f>IF(Indicators!$Q$206="r",Indicators!K206,"-")</f>
        <v>-</v>
      </c>
    </row>
    <row r="164" spans="1:8" s="1" customFormat="1" hidden="1" x14ac:dyDescent="0.25">
      <c r="A164" s="1" t="str">
        <f>IF(Indicators!Q210="r",Indicators!C209,"-")</f>
        <v>-</v>
      </c>
    </row>
    <row r="165" spans="1:8" s="1" customFormat="1" hidden="1" x14ac:dyDescent="0.25">
      <c r="A165" s="2" t="str">
        <f>IF(Indicators!$Q$210="r",Indicators!D210,"-")</f>
        <v>-</v>
      </c>
      <c r="B165" s="3" t="str">
        <f>IF(Indicators!$Q$210="r",Indicators!E210,"-")</f>
        <v>-</v>
      </c>
      <c r="C165" s="2" t="str">
        <f>IF(Indicators!$Q$210="r",Indicators!F210,"-")</f>
        <v>-</v>
      </c>
      <c r="D165" s="3" t="str">
        <f>IF(Indicators!$Q$210="r",Indicators!G210,"-")</f>
        <v>-</v>
      </c>
      <c r="E165" s="2" t="str">
        <f>IF(Indicators!$Q$210="r",Indicators!H210,"-")</f>
        <v>-</v>
      </c>
      <c r="F165" s="3" t="str">
        <f>IF(Indicators!$Q$210="r",Indicators!I210,"-")</f>
        <v>-</v>
      </c>
      <c r="G165" s="2" t="str">
        <f>IF(Indicators!$Q$210="r",Indicators!J210,"-")</f>
        <v>-</v>
      </c>
      <c r="H165" s="3" t="str">
        <f>IF(Indicators!$Q$210="r",Indicators!K210,"-")</f>
        <v>-</v>
      </c>
    </row>
    <row r="166" spans="1:8" s="1" customFormat="1" hidden="1" x14ac:dyDescent="0.25">
      <c r="A166" s="1" t="str">
        <f>IF(Indicators!Q212="r",Indicators!C211,"-")</f>
        <v>-</v>
      </c>
    </row>
    <row r="167" spans="1:8" s="1" customFormat="1" hidden="1" x14ac:dyDescent="0.25">
      <c r="A167" s="2" t="str">
        <f>IF(Indicators!$Q$212="r",Indicators!D212,"-")</f>
        <v>-</v>
      </c>
      <c r="B167" s="3" t="str">
        <f>IF(Indicators!$Q$212="r",Indicators!E212,"-")</f>
        <v>-</v>
      </c>
      <c r="C167" s="2" t="str">
        <f>IF(Indicators!$Q$212="r",Indicators!F212,"-")</f>
        <v>-</v>
      </c>
      <c r="D167" s="3" t="str">
        <f>IF(Indicators!$Q$212="r",Indicators!G212,"-")</f>
        <v>-</v>
      </c>
      <c r="E167" s="2" t="str">
        <f>IF(Indicators!$Q$212="r",Indicators!H212,"-")</f>
        <v>-</v>
      </c>
      <c r="F167" s="3" t="str">
        <f>IF(Indicators!$Q$212="r",Indicators!I212,"-")</f>
        <v>-</v>
      </c>
      <c r="G167" s="2" t="str">
        <f>IF(Indicators!$Q$212="r",Indicators!J212,"-")</f>
        <v>-</v>
      </c>
      <c r="H167" s="3" t="str">
        <f>IF(Indicators!$Q$212="r",Indicators!K212,"-")</f>
        <v>-</v>
      </c>
    </row>
    <row r="168" spans="1:8" s="1" customFormat="1" hidden="1" x14ac:dyDescent="0.25">
      <c r="A168" s="1" t="str">
        <f>IF(Indicators!Q214="r",Indicators!C213,"-")</f>
        <v>-</v>
      </c>
    </row>
    <row r="169" spans="1:8" s="1" customFormat="1" hidden="1" x14ac:dyDescent="0.25">
      <c r="A169" s="2" t="str">
        <f>IF(Indicators!$Q$214="r",Indicators!D214,"-")</f>
        <v>-</v>
      </c>
      <c r="B169" s="3" t="str">
        <f>IF(Indicators!$Q$214="r",Indicators!E214,"-")</f>
        <v>-</v>
      </c>
      <c r="C169" s="2" t="str">
        <f>IF(Indicators!$Q$214="r",Indicators!F214,"-")</f>
        <v>-</v>
      </c>
      <c r="D169" s="3" t="str">
        <f>IF(Indicators!$Q$214="r",Indicators!G214,"-")</f>
        <v>-</v>
      </c>
      <c r="E169" s="2" t="str">
        <f>IF(Indicators!$Q$214="r",Indicators!H214,"-")</f>
        <v>-</v>
      </c>
      <c r="F169" s="3" t="str">
        <f>IF(Indicators!$Q$214="r",Indicators!I214,"-")</f>
        <v>-</v>
      </c>
      <c r="G169" s="2" t="str">
        <f>IF(Indicators!$Q$214="r",Indicators!J214,"-")</f>
        <v>-</v>
      </c>
      <c r="H169" s="3" t="str">
        <f>IF(Indicators!$Q$214="r",Indicators!K214,"-")</f>
        <v>-</v>
      </c>
    </row>
    <row r="170" spans="1:8" s="1" customFormat="1" hidden="1" x14ac:dyDescent="0.25">
      <c r="A170" s="1" t="str">
        <f>IF(Indicators!Q216="r",Indicators!C215,"-")</f>
        <v>-</v>
      </c>
    </row>
    <row r="171" spans="1:8" s="1" customFormat="1" hidden="1" x14ac:dyDescent="0.25">
      <c r="A171" s="2" t="str">
        <f>IF(Indicators!$Q$216="r",Indicators!D216,"-")</f>
        <v>-</v>
      </c>
      <c r="B171" s="3" t="str">
        <f>IF(Indicators!$Q$216="r",Indicators!E216,"-")</f>
        <v>-</v>
      </c>
      <c r="C171" s="2" t="str">
        <f>IF(Indicators!$Q$216="r",Indicators!F216,"-")</f>
        <v>-</v>
      </c>
      <c r="D171" s="3" t="str">
        <f>IF(Indicators!$Q$216="r",Indicators!G216,"-")</f>
        <v>-</v>
      </c>
      <c r="E171" s="2" t="str">
        <f>IF(Indicators!$Q$216="r",Indicators!H216,"-")</f>
        <v>-</v>
      </c>
      <c r="F171" s="3" t="str">
        <f>IF(Indicators!$Q$216="r",Indicators!I216,"-")</f>
        <v>-</v>
      </c>
      <c r="G171" s="2" t="str">
        <f>IF(Indicators!$Q$216="r",Indicators!J216,"-")</f>
        <v>-</v>
      </c>
      <c r="H171" s="3" t="str">
        <f>IF(Indicators!$Q$216="r",Indicators!K216,"-")</f>
        <v>-</v>
      </c>
    </row>
  </sheetData>
  <sheetProtection algorithmName="SHA-512" hashValue="ICmj3hgq0oubCVXihh6qYRlgljcy8Z5q9GkKT7XZbcjNL+/kYykD/a/++bwFjQhNMvAkdHV+Y9dMJAhYCOnc1g==" saltValue="kjABh5m7u5VIIZh3fDzrCA==" spinCount="100000" sheet="1" objects="1" scenarios="1" selectLockedCells="1"/>
  <autoFilter ref="A3:H171">
    <filterColumn colId="0">
      <filters>
        <filter val="0"/>
        <filter val="A national policy for VPL is in place."/>
        <filter val="Collaboration, e.g. in the form of developing standards and competence taxonomies, leads to increased consensus and transparency between education and working life."/>
        <filter val="Competent authorities for regulated professions are encouraged to implement VPL when formal documentation, proving a degree/education from another country, is missing."/>
        <filter val="Different policy areas are coordinated in respect of VPL (labour, education, finance, etc.)"/>
        <filter val="Guidance has a clear role in VPL."/>
        <filter val="Relevant authorities are commissioned to supervise and monitor VPL."/>
        <filter val="Relevant networks and infrastructures for cooperation on VPL are in place."/>
        <filter val="Social partners, educational leaders, industries and other stakeholders cooperate in designing VPL standards, learning outcomes and qualifications, etc."/>
        <filter val="Stakeholders encourage companies to take responsibility for validation as an integral component in the workplace, both for strengthening strategic skills supply and to document skills of employees."/>
        <filter val="The individual decides on validation and on the aspects that serve the individual’s purpose the best: identification, documentation, assessment and certification."/>
        <filter val="The national system for VPL clearly describes how roles and responsibilities are delegated."/>
        <filter val="The roles and coordinated assignments are clearly stated in steering documents for government agencies and regulated activities regarding VPL."/>
        <filter val="The social partners have included VPL as an integral part of their agreements."/>
        <filter val="VPL makes learning in the workplace visible and thus strengthens the cooperation between working life and the educational sector."/>
      </filters>
    </filterColumn>
  </autoFilter>
  <pageMargins left="0.70866141732283472" right="0.70866141732283472" top="1.2598425196850394" bottom="0.74803149606299213" header="0.31496062992125984" footer="0.31496062992125984"/>
  <pageSetup paperSize="9" scale="83" orientation="landscape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71"/>
  <sheetViews>
    <sheetView tabSelected="1" zoomScaleNormal="100" workbookViewId="0">
      <selection activeCell="A2" sqref="A2"/>
    </sheetView>
  </sheetViews>
  <sheetFormatPr defaultColWidth="10" defaultRowHeight="12.5" x14ac:dyDescent="0.25"/>
  <cols>
    <col min="1" max="1" width="16.1796875" style="18" customWidth="1"/>
    <col min="2" max="2" width="14.54296875" style="18" bestFit="1" customWidth="1"/>
    <col min="3" max="5" width="10" style="18"/>
    <col min="6" max="6" width="11.26953125" style="18" bestFit="1" customWidth="1"/>
    <col min="7" max="7" width="10" style="18"/>
    <col min="8" max="8" width="5.54296875" style="18" customWidth="1"/>
    <col min="9" max="16384" width="10" style="18"/>
  </cols>
  <sheetData>
    <row r="1" spans="1:8" ht="17.5" x14ac:dyDescent="0.25">
      <c r="A1" s="5" t="s">
        <v>335</v>
      </c>
    </row>
    <row r="2" spans="1:8" ht="17.5" x14ac:dyDescent="0.25">
      <c r="A2" s="5"/>
    </row>
    <row r="3" spans="1:8" ht="18" thickBot="1" x14ac:dyDescent="0.3">
      <c r="A3" s="19" t="s">
        <v>332</v>
      </c>
      <c r="B3" s="20"/>
      <c r="C3" s="20"/>
      <c r="D3" s="20"/>
      <c r="E3" s="20"/>
      <c r="F3" s="20"/>
      <c r="G3" s="20"/>
      <c r="H3" s="20"/>
    </row>
    <row r="4" spans="1:8" s="1" customFormat="1" hidden="1" x14ac:dyDescent="0.25">
      <c r="A4" s="1" t="str">
        <f>IF(Indicators!Q8="c",Indicators!C7,"-")</f>
        <v>-</v>
      </c>
    </row>
    <row r="5" spans="1:8" s="1" customFormat="1" hidden="1" x14ac:dyDescent="0.25">
      <c r="A5" s="2" t="str">
        <f>IF(Indicators!$Q$8="c",Indicators!D8,"-")</f>
        <v>-</v>
      </c>
      <c r="B5" s="3" t="str">
        <f>IF(Indicators!$Q$8="c",Indicators!E8,"-")</f>
        <v>-</v>
      </c>
      <c r="C5" s="2" t="str">
        <f>IF(Indicators!$Q$8="c",Indicators!F8,"-")</f>
        <v>-</v>
      </c>
      <c r="D5" s="3" t="str">
        <f>IF(Indicators!$Q$8="c",Indicators!G8,"-")</f>
        <v>-</v>
      </c>
      <c r="E5" s="2" t="str">
        <f>IF(Indicators!$Q$8="c",Indicators!H8,"-")</f>
        <v>-</v>
      </c>
      <c r="F5" s="3" t="str">
        <f>IF(Indicators!$Q$8="c",Indicators!I8,"-")</f>
        <v>-</v>
      </c>
      <c r="G5" s="2" t="str">
        <f>IF(Indicators!$Q$8="c",Indicators!J8,"-")</f>
        <v>-</v>
      </c>
      <c r="H5" s="3" t="str">
        <f>IF(Indicators!$Q$8="c",Indicators!K8,"-")</f>
        <v>-</v>
      </c>
    </row>
    <row r="6" spans="1:8" s="1" customFormat="1" hidden="1" x14ac:dyDescent="0.25">
      <c r="A6" s="1" t="str">
        <f>IF(Indicators!Q10="c",Indicators!C9,"-")</f>
        <v>-</v>
      </c>
    </row>
    <row r="7" spans="1:8" s="1" customFormat="1" hidden="1" x14ac:dyDescent="0.25">
      <c r="A7" s="2" t="str">
        <f>IF(Indicators!$Q$10="c",Indicators!D10,"-")</f>
        <v>-</v>
      </c>
      <c r="B7" s="3" t="str">
        <f>IF(Indicators!$Q$10="c",Indicators!E10,"-")</f>
        <v>-</v>
      </c>
      <c r="C7" s="2" t="str">
        <f>IF(Indicators!$Q$10="c",Indicators!F10,"-")</f>
        <v>-</v>
      </c>
      <c r="D7" s="3" t="str">
        <f>IF(Indicators!$Q$10="c",Indicators!G10,"-")</f>
        <v>-</v>
      </c>
      <c r="E7" s="2" t="str">
        <f>IF(Indicators!$Q$10="c",Indicators!H10,"-")</f>
        <v>-</v>
      </c>
      <c r="F7" s="3" t="str">
        <f>IF(Indicators!$Q$10="c",Indicators!I10,"-")</f>
        <v>-</v>
      </c>
      <c r="G7" s="2" t="str">
        <f>IF(Indicators!$Q$10="c",Indicators!J10,"-")</f>
        <v>-</v>
      </c>
      <c r="H7" s="3" t="str">
        <f>IF(Indicators!$Q$10="c",Indicators!K10,"-")</f>
        <v>-</v>
      </c>
    </row>
    <row r="8" spans="1:8" s="1" customFormat="1" hidden="1" x14ac:dyDescent="0.25">
      <c r="A8" s="1" t="str">
        <f>IF(Indicators!Q12="c",Indicators!C11,"-")</f>
        <v>-</v>
      </c>
    </row>
    <row r="9" spans="1:8" s="1" customFormat="1" hidden="1" x14ac:dyDescent="0.25">
      <c r="A9" s="2" t="str">
        <f>IF(Indicators!$Q$12="c",Indicators!D12,"-")</f>
        <v>-</v>
      </c>
      <c r="B9" s="3" t="str">
        <f>IF(Indicators!$Q$12="c",Indicators!E12,"-")</f>
        <v>-</v>
      </c>
      <c r="C9" s="2" t="str">
        <f>IF(Indicators!$Q$12="c",Indicators!F12,"-")</f>
        <v>-</v>
      </c>
      <c r="D9" s="3" t="str">
        <f>IF(Indicators!$Q$12="c",Indicators!G12,"-")</f>
        <v>-</v>
      </c>
      <c r="E9" s="2" t="str">
        <f>IF(Indicators!$Q$12="c",Indicators!H12,"-")</f>
        <v>-</v>
      </c>
      <c r="F9" s="3" t="str">
        <f>IF(Indicators!$Q$12="c",Indicators!I12,"-")</f>
        <v>-</v>
      </c>
      <c r="G9" s="2" t="str">
        <f>IF(Indicators!$Q$12="c",Indicators!J12,"-")</f>
        <v>-</v>
      </c>
      <c r="H9" s="3" t="str">
        <f>IF(Indicators!$Q$12="c",Indicators!K12,"-")</f>
        <v>-</v>
      </c>
    </row>
    <row r="10" spans="1:8" s="1" customFormat="1" hidden="1" x14ac:dyDescent="0.25">
      <c r="A10" s="1" t="str">
        <f>IF(Indicators!Q14="c",Indicators!C13,"-")</f>
        <v>-</v>
      </c>
    </row>
    <row r="11" spans="1:8" s="1" customFormat="1" hidden="1" x14ac:dyDescent="0.25">
      <c r="A11" s="2" t="str">
        <f>IF(Indicators!$Q$14="c",Indicators!D14,"-")</f>
        <v>-</v>
      </c>
      <c r="B11" s="3" t="str">
        <f>IF(Indicators!$Q$14="c",Indicators!E14,"-")</f>
        <v>-</v>
      </c>
      <c r="C11" s="2" t="str">
        <f>IF(Indicators!$Q$14="c",Indicators!F14,"-")</f>
        <v>-</v>
      </c>
      <c r="D11" s="3" t="str">
        <f>IF(Indicators!$Q$14="c",Indicators!G14,"-")</f>
        <v>-</v>
      </c>
      <c r="E11" s="2" t="str">
        <f>IF(Indicators!$Q$14="c",Indicators!H14,"-")</f>
        <v>-</v>
      </c>
      <c r="F11" s="3" t="str">
        <f>IF(Indicators!$Q$14="c",Indicators!I14,"-")</f>
        <v>-</v>
      </c>
      <c r="G11" s="2" t="str">
        <f>IF(Indicators!$Q$14="c",Indicators!J14,"-")</f>
        <v>-</v>
      </c>
      <c r="H11" s="3" t="str">
        <f>IF(Indicators!$Q$14="c",Indicators!K14,"-")</f>
        <v>-</v>
      </c>
    </row>
    <row r="12" spans="1:8" s="1" customFormat="1" hidden="1" x14ac:dyDescent="0.25">
      <c r="A12" s="1" t="str">
        <f>IF(Indicators!Q16="c",Indicators!C15,"-")</f>
        <v>-</v>
      </c>
    </row>
    <row r="13" spans="1:8" s="1" customFormat="1" hidden="1" x14ac:dyDescent="0.25">
      <c r="A13" s="2" t="str">
        <f>IF(Indicators!$Q$16="c",Indicators!D16,"-")</f>
        <v>-</v>
      </c>
      <c r="B13" s="3" t="str">
        <f>IF(Indicators!$Q$16="c",Indicators!E16,"-")</f>
        <v>-</v>
      </c>
      <c r="C13" s="2" t="str">
        <f>IF(Indicators!$Q$16="c",Indicators!F16,"-")</f>
        <v>-</v>
      </c>
      <c r="D13" s="3" t="str">
        <f>IF(Indicators!$Q$16="c",Indicators!G16,"-")</f>
        <v>-</v>
      </c>
      <c r="E13" s="2" t="str">
        <f>IF(Indicators!$Q$16="c",Indicators!H16,"-")</f>
        <v>-</v>
      </c>
      <c r="F13" s="3" t="str">
        <f>IF(Indicators!$Q$16="c",Indicators!I16,"-")</f>
        <v>-</v>
      </c>
      <c r="G13" s="2" t="str">
        <f>IF(Indicators!$Q$16="c",Indicators!J16,"-")</f>
        <v>-</v>
      </c>
      <c r="H13" s="3" t="str">
        <f>IF(Indicators!$Q$16="c",Indicators!K16,"-")</f>
        <v>-</v>
      </c>
    </row>
    <row r="14" spans="1:8" s="1" customFormat="1" hidden="1" x14ac:dyDescent="0.25">
      <c r="A14" s="1" t="str">
        <f>IF(Indicators!Q18="c",Indicators!C17,"-")</f>
        <v>-</v>
      </c>
    </row>
    <row r="15" spans="1:8" s="1" customFormat="1" hidden="1" x14ac:dyDescent="0.25">
      <c r="A15" s="2" t="str">
        <f>IF(Indicators!$Q$18="c",Indicators!D18,"-")</f>
        <v>-</v>
      </c>
      <c r="B15" s="3" t="str">
        <f>IF(Indicators!$Q$18="c",Indicators!E18,"-")</f>
        <v>-</v>
      </c>
      <c r="C15" s="2" t="str">
        <f>IF(Indicators!$Q$18="c",Indicators!F18,"-")</f>
        <v>-</v>
      </c>
      <c r="D15" s="3" t="str">
        <f>IF(Indicators!$Q$18="c",Indicators!G18,"-")</f>
        <v>-</v>
      </c>
      <c r="E15" s="2" t="str">
        <f>IF(Indicators!$Q$18="c",Indicators!H18,"-")</f>
        <v>-</v>
      </c>
      <c r="F15" s="3" t="str">
        <f>IF(Indicators!$Q$18="c",Indicators!I18,"-")</f>
        <v>-</v>
      </c>
      <c r="G15" s="2" t="str">
        <f>IF(Indicators!$Q$18="c",Indicators!J18,"-")</f>
        <v>-</v>
      </c>
      <c r="H15" s="3" t="str">
        <f>IF(Indicators!$Q$18="c",Indicators!K18,"-")</f>
        <v>-</v>
      </c>
    </row>
    <row r="16" spans="1:8" s="1" customFormat="1" hidden="1" x14ac:dyDescent="0.25">
      <c r="A16" s="1" t="str">
        <f>IF(Indicators!Q20="c",Indicators!C19,"-")</f>
        <v>-</v>
      </c>
    </row>
    <row r="17" spans="1:8" s="1" customFormat="1" hidden="1" x14ac:dyDescent="0.25">
      <c r="A17" s="2" t="str">
        <f>IF(Indicators!$Q$20="c",Indicators!D20,"-")</f>
        <v>-</v>
      </c>
      <c r="B17" s="3" t="str">
        <f>IF(Indicators!$Q$20="c",Indicators!E20,"-")</f>
        <v>-</v>
      </c>
      <c r="C17" s="2" t="str">
        <f>IF(Indicators!$Q$20="c",Indicators!F20,"-")</f>
        <v>-</v>
      </c>
      <c r="D17" s="3" t="str">
        <f>IF(Indicators!$Q$20="c",Indicators!G20,"-")</f>
        <v>-</v>
      </c>
      <c r="E17" s="2" t="str">
        <f>IF(Indicators!$Q$20="c",Indicators!H20,"-")</f>
        <v>-</v>
      </c>
      <c r="F17" s="3" t="str">
        <f>IF(Indicators!$Q$20="c",Indicators!I20,"-")</f>
        <v>-</v>
      </c>
      <c r="G17" s="2" t="str">
        <f>IF(Indicators!$Q$20="c",Indicators!J20,"-")</f>
        <v>-</v>
      </c>
      <c r="H17" s="3" t="str">
        <f>IF(Indicators!$Q$20="c",Indicators!K20,"-")</f>
        <v>-</v>
      </c>
    </row>
    <row r="18" spans="1:8" s="1" customFormat="1" hidden="1" x14ac:dyDescent="0.25">
      <c r="A18" s="1" t="str">
        <f>IF(Indicators!Q25="c",Indicators!C24,"-")</f>
        <v>-</v>
      </c>
    </row>
    <row r="19" spans="1:8" s="1" customFormat="1" hidden="1" x14ac:dyDescent="0.25">
      <c r="A19" s="2" t="str">
        <f>IF(Indicators!$Q$25="c",Indicators!D25,"-")</f>
        <v>-</v>
      </c>
      <c r="B19" s="3" t="str">
        <f>IF(Indicators!$Q$25="c",Indicators!E25,"-")</f>
        <v>-</v>
      </c>
      <c r="C19" s="2" t="str">
        <f>IF(Indicators!$Q$25="c",Indicators!F25,"-")</f>
        <v>-</v>
      </c>
      <c r="D19" s="3" t="str">
        <f>IF(Indicators!$Q$25="c",Indicators!G25,"-")</f>
        <v>-</v>
      </c>
      <c r="E19" s="2" t="str">
        <f>IF(Indicators!$Q$25="c",Indicators!H25,"-")</f>
        <v>-</v>
      </c>
      <c r="F19" s="3" t="str">
        <f>IF(Indicators!$Q$25="c",Indicators!I25,"-")</f>
        <v>-</v>
      </c>
      <c r="G19" s="2" t="str">
        <f>IF(Indicators!$Q$25="c",Indicators!J25,"-")</f>
        <v>-</v>
      </c>
      <c r="H19" s="3" t="str">
        <f>IF(Indicators!$Q$25="c",Indicators!K25,"-")</f>
        <v>-</v>
      </c>
    </row>
    <row r="20" spans="1:8" s="1" customFormat="1" hidden="1" x14ac:dyDescent="0.25">
      <c r="A20" s="1" t="str">
        <f>IF(Indicators!Q27="c",Indicators!C26,"-")</f>
        <v>-</v>
      </c>
    </row>
    <row r="21" spans="1:8" s="1" customFormat="1" hidden="1" x14ac:dyDescent="0.25">
      <c r="A21" s="2" t="str">
        <f>IF(Indicators!$Q$27="c",Indicators!D27,"-")</f>
        <v>-</v>
      </c>
      <c r="B21" s="2" t="str">
        <f>IF(Indicators!$Q$27="c",Indicators!E27,"-")</f>
        <v>-</v>
      </c>
      <c r="C21" s="2" t="str">
        <f>IF(Indicators!$Q$27="c",Indicators!F27,"-")</f>
        <v>-</v>
      </c>
      <c r="D21" s="2" t="str">
        <f>IF(Indicators!$Q$27="c",Indicators!G27,"-")</f>
        <v>-</v>
      </c>
      <c r="E21" s="2" t="str">
        <f>IF(Indicators!$Q$27="c",Indicators!H27,"-")</f>
        <v>-</v>
      </c>
      <c r="F21" s="2" t="str">
        <f>IF(Indicators!$Q$27="c",Indicators!I27,"-")</f>
        <v>-</v>
      </c>
      <c r="G21" s="2" t="str">
        <f>IF(Indicators!$Q$27="c",Indicators!J27,"-")</f>
        <v>-</v>
      </c>
      <c r="H21" s="2" t="str">
        <f>IF(Indicators!$Q$27="c",Indicators!K27,"-")</f>
        <v>-</v>
      </c>
    </row>
    <row r="22" spans="1:8" s="1" customFormat="1" hidden="1" x14ac:dyDescent="0.25">
      <c r="A22" s="1" t="str">
        <f>IF(Indicators!Q29="c",Indicators!C28,"-")</f>
        <v>-</v>
      </c>
    </row>
    <row r="23" spans="1:8" s="1" customFormat="1" hidden="1" x14ac:dyDescent="0.25">
      <c r="A23" s="2" t="str">
        <f>IF(Indicators!$Q$29="c",Indicators!D29,"-")</f>
        <v>-</v>
      </c>
      <c r="B23" s="2" t="str">
        <f>IF(Indicators!$Q$29="c",Indicators!E29,"-")</f>
        <v>-</v>
      </c>
      <c r="C23" s="2" t="str">
        <f>IF(Indicators!$Q$29="c",Indicators!F29,"-")</f>
        <v>-</v>
      </c>
      <c r="D23" s="2" t="str">
        <f>IF(Indicators!$Q$29="c",Indicators!G29,"-")</f>
        <v>-</v>
      </c>
      <c r="E23" s="2" t="str">
        <f>IF(Indicators!$Q$29="c",Indicators!H29,"-")</f>
        <v>-</v>
      </c>
      <c r="F23" s="2" t="str">
        <f>IF(Indicators!$Q$29="c",Indicators!I29,"-")</f>
        <v>-</v>
      </c>
      <c r="G23" s="2" t="str">
        <f>IF(Indicators!$Q$29="c",Indicators!J29,"-")</f>
        <v>-</v>
      </c>
      <c r="H23" s="2" t="str">
        <f>IF(Indicators!$Q$29="c",Indicators!K29,"-")</f>
        <v>-</v>
      </c>
    </row>
    <row r="24" spans="1:8" s="1" customFormat="1" hidden="1" x14ac:dyDescent="0.25">
      <c r="A24" s="1" t="str">
        <f>IF(Indicators!Q31="c",Indicators!C30,"-")</f>
        <v>-</v>
      </c>
    </row>
    <row r="25" spans="1:8" s="1" customFormat="1" hidden="1" x14ac:dyDescent="0.25">
      <c r="A25" s="2" t="str">
        <f>IF(Indicators!$Q$31="c",Indicators!D31,"-")</f>
        <v>-</v>
      </c>
      <c r="B25" s="2" t="str">
        <f>IF(Indicators!$Q$31="c",Indicators!E31,"-")</f>
        <v>-</v>
      </c>
      <c r="C25" s="2" t="str">
        <f>IF(Indicators!$Q$31="c",Indicators!F31,"-")</f>
        <v>-</v>
      </c>
      <c r="D25" s="2" t="str">
        <f>IF(Indicators!$Q$31="c",Indicators!G31,"-")</f>
        <v>-</v>
      </c>
      <c r="E25" s="2" t="str">
        <f>IF(Indicators!$Q$31="c",Indicators!H31,"-")</f>
        <v>-</v>
      </c>
      <c r="F25" s="2" t="str">
        <f>IF(Indicators!$Q$31="c",Indicators!I31,"-")</f>
        <v>-</v>
      </c>
      <c r="G25" s="2" t="str">
        <f>IF(Indicators!$Q$31="c",Indicators!J31,"-")</f>
        <v>-</v>
      </c>
      <c r="H25" s="2" t="str">
        <f>IF(Indicators!$Q$31="c",Indicators!K31,"-")</f>
        <v>-</v>
      </c>
    </row>
    <row r="26" spans="1:8" s="1" customFormat="1" hidden="1" x14ac:dyDescent="0.25">
      <c r="A26" s="1" t="str">
        <f>IF(Indicators!Q33="c",Indicators!C32,"-")</f>
        <v>-</v>
      </c>
    </row>
    <row r="27" spans="1:8" s="1" customFormat="1" hidden="1" x14ac:dyDescent="0.25">
      <c r="A27" s="2" t="str">
        <f>IF(Indicators!$Q$33="c",Indicators!D33,"-")</f>
        <v>-</v>
      </c>
      <c r="B27" s="2" t="str">
        <f>IF(Indicators!$Q$33="c",Indicators!E33,"-")</f>
        <v>-</v>
      </c>
      <c r="C27" s="2" t="str">
        <f>IF(Indicators!$Q$33="c",Indicators!F33,"-")</f>
        <v>-</v>
      </c>
      <c r="D27" s="2" t="str">
        <f>IF(Indicators!$Q$33="c",Indicators!G33,"-")</f>
        <v>-</v>
      </c>
      <c r="E27" s="2" t="str">
        <f>IF(Indicators!$Q$33="c",Indicators!H33,"-")</f>
        <v>-</v>
      </c>
      <c r="F27" s="2" t="str">
        <f>IF(Indicators!$Q$33="c",Indicators!I33,"-")</f>
        <v>-</v>
      </c>
      <c r="G27" s="2" t="str">
        <f>IF(Indicators!$Q$33="c",Indicators!J33,"-")</f>
        <v>-</v>
      </c>
      <c r="H27" s="2" t="str">
        <f>IF(Indicators!$Q$33="c",Indicators!K33,"-")</f>
        <v>-</v>
      </c>
    </row>
    <row r="28" spans="1:8" s="1" customFormat="1" hidden="1" x14ac:dyDescent="0.25">
      <c r="A28" s="1" t="str">
        <f>IF(Indicators!Q37="c",Indicators!C36,"-")</f>
        <v>-</v>
      </c>
    </row>
    <row r="29" spans="1:8" s="1" customFormat="1" hidden="1" x14ac:dyDescent="0.25">
      <c r="A29" s="2" t="str">
        <f>IF(Indicators!$Q$37="c",Indicators!D37,"-")</f>
        <v>-</v>
      </c>
      <c r="B29" s="3" t="str">
        <f>IF(Indicators!$Q$37="c",Indicators!E37,"-")</f>
        <v>-</v>
      </c>
      <c r="C29" s="2" t="str">
        <f>IF(Indicators!$Q$37="c",Indicators!F37,"-")</f>
        <v>-</v>
      </c>
      <c r="D29" s="3" t="str">
        <f>IF(Indicators!$Q$37="c",Indicators!G37,"-")</f>
        <v>-</v>
      </c>
      <c r="E29" s="2" t="str">
        <f>IF(Indicators!$Q$37="c",Indicators!H37,"-")</f>
        <v>-</v>
      </c>
      <c r="F29" s="3" t="str">
        <f>IF(Indicators!$Q$37="c",Indicators!I37,"-")</f>
        <v>-</v>
      </c>
      <c r="G29" s="2" t="str">
        <f>IF(Indicators!$Q$37="c",Indicators!J37,"-")</f>
        <v>-</v>
      </c>
      <c r="H29" s="3" t="str">
        <f>IF(Indicators!$Q$37="c",Indicators!K37,"-")</f>
        <v>-</v>
      </c>
    </row>
    <row r="30" spans="1:8" s="1" customFormat="1" hidden="1" x14ac:dyDescent="0.25">
      <c r="A30" s="1" t="str">
        <f>IF(Indicators!Q39="c",Indicators!C38,"-")</f>
        <v>-</v>
      </c>
    </row>
    <row r="31" spans="1:8" s="1" customFormat="1" hidden="1" x14ac:dyDescent="0.25">
      <c r="A31" s="2" t="str">
        <f>IF(Indicators!$Q$39="c",Indicators!D39,"-")</f>
        <v>-</v>
      </c>
      <c r="B31" s="3" t="str">
        <f>IF(Indicators!$Q$39="c",Indicators!E39,"-")</f>
        <v>-</v>
      </c>
      <c r="C31" s="2" t="str">
        <f>IF(Indicators!$Q$39="c",Indicators!F39,"-")</f>
        <v>-</v>
      </c>
      <c r="D31" s="3" t="str">
        <f>IF(Indicators!$Q$39="c",Indicators!G39,"-")</f>
        <v>-</v>
      </c>
      <c r="E31" s="2" t="str">
        <f>IF(Indicators!$Q$39="c",Indicators!H39,"-")</f>
        <v>-</v>
      </c>
      <c r="F31" s="3" t="str">
        <f>IF(Indicators!$Q$39="c",Indicators!I39,"-")</f>
        <v>-</v>
      </c>
      <c r="G31" s="2" t="str">
        <f>IF(Indicators!$Q$39="c",Indicators!J39,"-")</f>
        <v>-</v>
      </c>
      <c r="H31" s="3" t="str">
        <f>IF(Indicators!$Q$39="c",Indicators!K39,"-")</f>
        <v>-</v>
      </c>
    </row>
    <row r="32" spans="1:8" s="1" customFormat="1" hidden="1" x14ac:dyDescent="0.25">
      <c r="A32" s="1" t="str">
        <f>IF(Indicators!Q41="c",Indicators!C40,"-")</f>
        <v>-</v>
      </c>
    </row>
    <row r="33" spans="1:8" s="1" customFormat="1" hidden="1" x14ac:dyDescent="0.25">
      <c r="A33" s="2" t="str">
        <f>IF(Indicators!$Q$41="c",Indicators!D41,"-")</f>
        <v>-</v>
      </c>
      <c r="B33" s="3" t="str">
        <f>IF(Indicators!$Q$41="c",Indicators!E41,"-")</f>
        <v>-</v>
      </c>
      <c r="C33" s="2" t="str">
        <f>IF(Indicators!$Q$41="c",Indicators!F41,"-")</f>
        <v>-</v>
      </c>
      <c r="D33" s="3" t="str">
        <f>IF(Indicators!$Q$41="c",Indicators!G41,"-")</f>
        <v>-</v>
      </c>
      <c r="E33" s="2" t="str">
        <f>IF(Indicators!$Q$41="c",Indicators!H41,"-")</f>
        <v>-</v>
      </c>
      <c r="F33" s="3" t="str">
        <f>IF(Indicators!$Q$41="c",Indicators!I41,"-")</f>
        <v>-</v>
      </c>
      <c r="G33" s="2" t="str">
        <f>IF(Indicators!$Q$41="c",Indicators!J41,"-")</f>
        <v>-</v>
      </c>
      <c r="H33" s="3" t="str">
        <f>IF(Indicators!$Q$41="c",Indicators!K41,"-")</f>
        <v>-</v>
      </c>
    </row>
    <row r="34" spans="1:8" s="1" customFormat="1" hidden="1" x14ac:dyDescent="0.25">
      <c r="A34" s="1" t="str">
        <f>IF(Indicators!Q43="c",Indicators!C42,"-")</f>
        <v>-</v>
      </c>
    </row>
    <row r="35" spans="1:8" s="1" customFormat="1" hidden="1" x14ac:dyDescent="0.25">
      <c r="A35" s="2" t="str">
        <f>IF(Indicators!$Q$43="c",Indicators!D43,"-")</f>
        <v>-</v>
      </c>
      <c r="B35" s="3" t="str">
        <f>IF(Indicators!$Q$43="c",Indicators!E43,"-")</f>
        <v>-</v>
      </c>
      <c r="C35" s="2" t="str">
        <f>IF(Indicators!$Q$43="c",Indicators!F43,"-")</f>
        <v>-</v>
      </c>
      <c r="D35" s="3" t="str">
        <f>IF(Indicators!$Q$43="c",Indicators!G43,"-")</f>
        <v>-</v>
      </c>
      <c r="E35" s="2" t="str">
        <f>IF(Indicators!$Q$43="c",Indicators!H43,"-")</f>
        <v>-</v>
      </c>
      <c r="F35" s="3" t="str">
        <f>IF(Indicators!$Q$43="c",Indicators!I43,"-")</f>
        <v>-</v>
      </c>
      <c r="G35" s="2" t="str">
        <f>IF(Indicators!$Q$43="c",Indicators!J43,"-")</f>
        <v>-</v>
      </c>
      <c r="H35" s="3" t="str">
        <f>IF(Indicators!$Q$43="c",Indicators!K43,"-")</f>
        <v>-</v>
      </c>
    </row>
    <row r="36" spans="1:8" s="1" customFormat="1" hidden="1" x14ac:dyDescent="0.25">
      <c r="A36" s="1" t="str">
        <f>IF(Indicators!Q45="c",Indicators!C44,"-")</f>
        <v>-</v>
      </c>
    </row>
    <row r="37" spans="1:8" s="1" customFormat="1" hidden="1" x14ac:dyDescent="0.25">
      <c r="A37" s="2" t="str">
        <f>IF(Indicators!$Q$45="c",Indicators!D45,"-")</f>
        <v>-</v>
      </c>
      <c r="B37" s="3" t="str">
        <f>IF(Indicators!$Q$45="c",Indicators!E45,"-")</f>
        <v>-</v>
      </c>
      <c r="C37" s="2" t="str">
        <f>IF(Indicators!$Q$45="c",Indicators!F45,"-")</f>
        <v>-</v>
      </c>
      <c r="D37" s="3" t="str">
        <f>IF(Indicators!$Q$45="c",Indicators!G45,"-")</f>
        <v>-</v>
      </c>
      <c r="E37" s="2" t="str">
        <f>IF(Indicators!$Q$45="c",Indicators!H45,"-")</f>
        <v>-</v>
      </c>
      <c r="F37" s="3" t="str">
        <f>IF(Indicators!$Q$45="c",Indicators!I45,"-")</f>
        <v>-</v>
      </c>
      <c r="G37" s="2" t="str">
        <f>IF(Indicators!$Q$45="c",Indicators!J45,"-")</f>
        <v>-</v>
      </c>
      <c r="H37" s="3" t="str">
        <f>IF(Indicators!$Q$45="c",Indicators!K45,"-")</f>
        <v>-</v>
      </c>
    </row>
    <row r="38" spans="1:8" s="1" customFormat="1" hidden="1" x14ac:dyDescent="0.25">
      <c r="A38" s="1" t="str">
        <f>IF(Indicators!Q49="c",Indicators!C48,"-")</f>
        <v>-</v>
      </c>
    </row>
    <row r="39" spans="1:8" s="1" customFormat="1" hidden="1" x14ac:dyDescent="0.25">
      <c r="A39" s="2" t="str">
        <f>IF(Indicators!$Q$49="c",Indicators!D49,"-")</f>
        <v>-</v>
      </c>
      <c r="B39" s="3" t="str">
        <f>IF(Indicators!$Q$49="c",Indicators!E49,"-")</f>
        <v>-</v>
      </c>
      <c r="C39" s="2" t="str">
        <f>IF(Indicators!$Q$49="c",Indicators!F49,"-")</f>
        <v>-</v>
      </c>
      <c r="D39" s="3" t="str">
        <f>IF(Indicators!$Q$49="c",Indicators!G49,"-")</f>
        <v>-</v>
      </c>
      <c r="E39" s="2" t="str">
        <f>IF(Indicators!$Q$49="c",Indicators!H49,"-")</f>
        <v>-</v>
      </c>
      <c r="F39" s="3" t="str">
        <f>IF(Indicators!$Q$49="c",Indicators!I49,"-")</f>
        <v>-</v>
      </c>
      <c r="G39" s="2" t="str">
        <f>IF(Indicators!$Q$49="c",Indicators!J49,"-")</f>
        <v>-</v>
      </c>
      <c r="H39" s="3" t="str">
        <f>IF(Indicators!$Q$49="c",Indicators!K49,"-")</f>
        <v>-</v>
      </c>
    </row>
    <row r="40" spans="1:8" s="1" customFormat="1" hidden="1" x14ac:dyDescent="0.25">
      <c r="A40" s="1" t="str">
        <f>IF(Indicators!Q51="c",Indicators!C50,"-")</f>
        <v>-</v>
      </c>
    </row>
    <row r="41" spans="1:8" s="1" customFormat="1" hidden="1" x14ac:dyDescent="0.25">
      <c r="A41" s="2" t="str">
        <f>IF(Indicators!$Q$51="c",Indicators!D51,"-")</f>
        <v>-</v>
      </c>
      <c r="B41" s="3" t="str">
        <f>IF(Indicators!$Q$51="c",Indicators!E51,"-")</f>
        <v>-</v>
      </c>
      <c r="C41" s="2" t="str">
        <f>IF(Indicators!$Q$51="c",Indicators!F51,"-")</f>
        <v>-</v>
      </c>
      <c r="D41" s="3" t="str">
        <f>IF(Indicators!$Q$51="c",Indicators!G51,"-")</f>
        <v>-</v>
      </c>
      <c r="E41" s="2" t="str">
        <f>IF(Indicators!$Q$51="c",Indicators!H51,"-")</f>
        <v>-</v>
      </c>
      <c r="F41" s="3" t="str">
        <f>IF(Indicators!$Q$51="c",Indicators!I51,"-")</f>
        <v>-</v>
      </c>
      <c r="G41" s="2" t="str">
        <f>IF(Indicators!$Q$51="c",Indicators!J51,"-")</f>
        <v>-</v>
      </c>
      <c r="H41" s="3" t="str">
        <f>IF(Indicators!$Q$51="c",Indicators!K51,"-")</f>
        <v>-</v>
      </c>
    </row>
    <row r="42" spans="1:8" x14ac:dyDescent="0.25">
      <c r="A42" s="18" t="str">
        <f>IF(Indicators!Q53="c",Indicators!C52,"-")</f>
        <v>CMS (Career Management Skills) are a focus in guidance and skills audits.</v>
      </c>
    </row>
    <row r="43" spans="1:8" x14ac:dyDescent="0.25">
      <c r="A43" s="21">
        <f>IF(Indicators!$Q$53="c",Indicators!D53,"-")</f>
        <v>0</v>
      </c>
      <c r="B43" s="22" t="str">
        <f>IF(Indicators!$Q$53="c",Indicators!E53,"-")</f>
        <v xml:space="preserve">Completely true </v>
      </c>
      <c r="C43" s="21">
        <f>IF(Indicators!$Q$53="c",Indicators!F53,"-")</f>
        <v>0</v>
      </c>
      <c r="D43" s="22" t="str">
        <f>IF(Indicators!$Q$53="c",Indicators!G53,"-")</f>
        <v xml:space="preserve">Partly true </v>
      </c>
      <c r="E43" s="21">
        <f>IF(Indicators!$Q$53="c",Indicators!H53,"-")</f>
        <v>0</v>
      </c>
      <c r="F43" s="22" t="str">
        <f>IF(Indicators!$Q$53="c",Indicators!I53,"-")</f>
        <v xml:space="preserve">Slightly true </v>
      </c>
      <c r="G43" s="21">
        <f>IF(Indicators!$Q$53="c",Indicators!J53,"-")</f>
        <v>0</v>
      </c>
      <c r="H43" s="22" t="str">
        <f>IF(Indicators!$Q$53="c",Indicators!K53,"-")</f>
        <v xml:space="preserve">False  </v>
      </c>
    </row>
    <row r="44" spans="1:8" s="1" customFormat="1" hidden="1" x14ac:dyDescent="0.25">
      <c r="A44" s="1" t="str">
        <f>IF(Indicators!Q57="c",Indicators!C56,"-")</f>
        <v>-</v>
      </c>
    </row>
    <row r="45" spans="1:8" s="1" customFormat="1" hidden="1" x14ac:dyDescent="0.25">
      <c r="A45" s="2" t="str">
        <f>IF(Indicators!$Q$57="c",Indicators!D57,"-")</f>
        <v>-</v>
      </c>
      <c r="B45" s="3" t="str">
        <f>IF(Indicators!$Q$57="c",Indicators!E57,"-")</f>
        <v>-</v>
      </c>
      <c r="C45" s="2" t="str">
        <f>IF(Indicators!$Q$57="c",Indicators!F57,"-")</f>
        <v>-</v>
      </c>
      <c r="D45" s="3" t="str">
        <f>IF(Indicators!$Q$57="c",Indicators!G57,"-")</f>
        <v>-</v>
      </c>
      <c r="E45" s="2" t="str">
        <f>IF(Indicators!$Q$57="c",Indicators!H57,"-")</f>
        <v>-</v>
      </c>
      <c r="F45" s="3" t="str">
        <f>IF(Indicators!$Q$57="c",Indicators!I57,"-")</f>
        <v>-</v>
      </c>
      <c r="G45" s="2" t="str">
        <f>IF(Indicators!$Q$57="c",Indicators!J57,"-")</f>
        <v>-</v>
      </c>
      <c r="H45" s="3" t="str">
        <f>IF(Indicators!$Q$57="c",Indicators!K57,"-")</f>
        <v>-</v>
      </c>
    </row>
    <row r="46" spans="1:8" s="1" customFormat="1" hidden="1" x14ac:dyDescent="0.25">
      <c r="A46" s="1" t="str">
        <f>IF(Indicators!Q59="c",Indicators!C58,"-")</f>
        <v>-</v>
      </c>
    </row>
    <row r="47" spans="1:8" s="1" customFormat="1" hidden="1" x14ac:dyDescent="0.25">
      <c r="A47" s="2" t="str">
        <f>IF(Indicators!$Q$59="c",Indicators!D59,"-")</f>
        <v>-</v>
      </c>
      <c r="B47" s="3" t="str">
        <f>IF(Indicators!$Q$59="c",Indicators!E59,"-")</f>
        <v>-</v>
      </c>
      <c r="C47" s="2" t="str">
        <f>IF(Indicators!$Q$59="c",Indicators!F59,"-")</f>
        <v>-</v>
      </c>
      <c r="D47" s="3" t="str">
        <f>IF(Indicators!$Q$59="c",Indicators!G59,"-")</f>
        <v>-</v>
      </c>
      <c r="E47" s="2" t="str">
        <f>IF(Indicators!$Q$59="c",Indicators!H59,"-")</f>
        <v>-</v>
      </c>
      <c r="F47" s="3" t="str">
        <f>IF(Indicators!$Q$59="c",Indicators!I59,"-")</f>
        <v>-</v>
      </c>
      <c r="G47" s="2" t="str">
        <f>IF(Indicators!$Q$59="c",Indicators!J59,"-")</f>
        <v>-</v>
      </c>
      <c r="H47" s="3" t="str">
        <f>IF(Indicators!$Q$59="c",Indicators!K59,"-")</f>
        <v>-</v>
      </c>
    </row>
    <row r="48" spans="1:8" s="1" customFormat="1" hidden="1" x14ac:dyDescent="0.25">
      <c r="A48" s="1" t="str">
        <f>IF(Indicators!Q61="c",Indicators!C60,"-")</f>
        <v>-</v>
      </c>
    </row>
    <row r="49" spans="1:8" s="1" customFormat="1" hidden="1" x14ac:dyDescent="0.25">
      <c r="A49" s="2" t="str">
        <f>IF(Indicators!$Q$61="c",Indicators!D61,"-")</f>
        <v>-</v>
      </c>
      <c r="B49" s="3" t="str">
        <f>IF(Indicators!$Q$61="c",Indicators!E61,"-")</f>
        <v>-</v>
      </c>
      <c r="C49" s="2" t="str">
        <f>IF(Indicators!$Q$61="c",Indicators!F61,"-")</f>
        <v>-</v>
      </c>
      <c r="D49" s="3" t="str">
        <f>IF(Indicators!$Q$61="c",Indicators!G61,"-")</f>
        <v>-</v>
      </c>
      <c r="E49" s="2" t="str">
        <f>IF(Indicators!$Q$61="c",Indicators!H61,"-")</f>
        <v>-</v>
      </c>
      <c r="F49" s="3" t="str">
        <f>IF(Indicators!$Q$61="c",Indicators!I61,"-")</f>
        <v>-</v>
      </c>
      <c r="G49" s="2" t="str">
        <f>IF(Indicators!$Q$61="c",Indicators!J61,"-")</f>
        <v>-</v>
      </c>
      <c r="H49" s="3" t="str">
        <f>IF(Indicators!$Q$61="c",Indicators!K61,"-")</f>
        <v>-</v>
      </c>
    </row>
    <row r="50" spans="1:8" s="1" customFormat="1" hidden="1" x14ac:dyDescent="0.25">
      <c r="A50" s="1" t="str">
        <f>IF(Indicators!Q65="c",Indicators!C64,"-")</f>
        <v>-</v>
      </c>
    </row>
    <row r="51" spans="1:8" s="1" customFormat="1" hidden="1" x14ac:dyDescent="0.25">
      <c r="A51" s="2" t="str">
        <f>IF(Indicators!$Q$65="c",Indicators!D65,"-")</f>
        <v>-</v>
      </c>
      <c r="B51" s="3" t="str">
        <f>IF(Indicators!$Q$65="c",Indicators!E65,"-")</f>
        <v>-</v>
      </c>
      <c r="C51" s="2" t="str">
        <f>IF(Indicators!$Q$65="c",Indicators!F65,"-")</f>
        <v>-</v>
      </c>
      <c r="D51" s="3" t="str">
        <f>IF(Indicators!$Q$65="c",Indicators!G65,"-")</f>
        <v>-</v>
      </c>
      <c r="E51" s="2" t="str">
        <f>IF(Indicators!$Q$65="c",Indicators!H65,"-")</f>
        <v>-</v>
      </c>
      <c r="F51" s="3" t="str">
        <f>IF(Indicators!$Q$65="c",Indicators!I65,"-")</f>
        <v>-</v>
      </c>
      <c r="G51" s="2" t="str">
        <f>IF(Indicators!$Q$65="c",Indicators!J65,"-")</f>
        <v>-</v>
      </c>
      <c r="H51" s="3" t="str">
        <f>IF(Indicators!$Q$65="c",Indicators!K65,"-")</f>
        <v>-</v>
      </c>
    </row>
    <row r="52" spans="1:8" s="1" customFormat="1" hidden="1" x14ac:dyDescent="0.25">
      <c r="A52" s="1" t="str">
        <f>IF(Indicators!Q69="c",Indicators!C68,"-")</f>
        <v>-</v>
      </c>
    </row>
    <row r="53" spans="1:8" s="1" customFormat="1" hidden="1" x14ac:dyDescent="0.25">
      <c r="A53" s="2" t="str">
        <f>IF(Indicators!$Q$69="c",Indicators!D69,"-")</f>
        <v>-</v>
      </c>
      <c r="B53" s="3" t="str">
        <f>IF(Indicators!$Q$69="c",Indicators!E69,"-")</f>
        <v>-</v>
      </c>
      <c r="C53" s="2" t="str">
        <f>IF(Indicators!$Q$69="c",Indicators!F69,"-")</f>
        <v>-</v>
      </c>
      <c r="D53" s="3" t="str">
        <f>IF(Indicators!$Q$69="c",Indicators!G69,"-")</f>
        <v>-</v>
      </c>
      <c r="E53" s="2" t="str">
        <f>IF(Indicators!$Q$69="c",Indicators!H69,"-")</f>
        <v>-</v>
      </c>
      <c r="F53" s="3" t="str">
        <f>IF(Indicators!$Q$69="c",Indicators!I69,"-")</f>
        <v>-</v>
      </c>
      <c r="G53" s="2" t="str">
        <f>IF(Indicators!$Q$69="c",Indicators!J69,"-")</f>
        <v>-</v>
      </c>
      <c r="H53" s="3" t="str">
        <f>IF(Indicators!$Q$69="c",Indicators!K69,"-")</f>
        <v>-</v>
      </c>
    </row>
    <row r="54" spans="1:8" s="1" customFormat="1" hidden="1" x14ac:dyDescent="0.25">
      <c r="A54" s="1" t="str">
        <f>IF(Indicators!Q71="c",Indicators!C70,"-")</f>
        <v>-</v>
      </c>
    </row>
    <row r="55" spans="1:8" s="1" customFormat="1" hidden="1" x14ac:dyDescent="0.25">
      <c r="A55" s="2" t="str">
        <f>IF(Indicators!$Q$71="c",Indicators!D71,"-")</f>
        <v>-</v>
      </c>
      <c r="B55" s="3" t="str">
        <f>IF(Indicators!$Q$71="c",Indicators!E71,"-")</f>
        <v>-</v>
      </c>
      <c r="C55" s="2" t="str">
        <f>IF(Indicators!$Q$71="c",Indicators!F71,"-")</f>
        <v>-</v>
      </c>
      <c r="D55" s="3" t="str">
        <f>IF(Indicators!$Q$71="c",Indicators!G71,"-")</f>
        <v>-</v>
      </c>
      <c r="E55" s="2" t="str">
        <f>IF(Indicators!$Q$71="c",Indicators!H71,"-")</f>
        <v>-</v>
      </c>
      <c r="F55" s="3" t="str">
        <f>IF(Indicators!$Q$71="c",Indicators!I71,"-")</f>
        <v>-</v>
      </c>
      <c r="G55" s="2" t="str">
        <f>IF(Indicators!$Q$71="c",Indicators!J71,"-")</f>
        <v>-</v>
      </c>
      <c r="H55" s="3" t="str">
        <f>IF(Indicators!$Q$71="c",Indicators!K71,"-")</f>
        <v>-</v>
      </c>
    </row>
    <row r="56" spans="1:8" s="1" customFormat="1" hidden="1" x14ac:dyDescent="0.25">
      <c r="A56" s="1" t="str">
        <f>IF(Indicators!Q73="c",Indicators!C72,"-")</f>
        <v>-</v>
      </c>
    </row>
    <row r="57" spans="1:8" s="1" customFormat="1" hidden="1" x14ac:dyDescent="0.25">
      <c r="A57" s="2" t="str">
        <f>IF(Indicators!$Q$73="c",Indicators!D73,"-")</f>
        <v>-</v>
      </c>
      <c r="B57" s="3" t="str">
        <f>IF(Indicators!$Q$73="c",Indicators!E73,"-")</f>
        <v>-</v>
      </c>
      <c r="C57" s="2" t="str">
        <f>IF(Indicators!$Q$73="c",Indicators!F73,"-")</f>
        <v>-</v>
      </c>
      <c r="D57" s="3" t="str">
        <f>IF(Indicators!$Q$73="c",Indicators!G73,"-")</f>
        <v>-</v>
      </c>
      <c r="E57" s="2" t="str">
        <f>IF(Indicators!$Q$73="c",Indicators!H73,"-")</f>
        <v>-</v>
      </c>
      <c r="F57" s="3" t="str">
        <f>IF(Indicators!$Q$73="c",Indicators!I73,"-")</f>
        <v>-</v>
      </c>
      <c r="G57" s="2" t="str">
        <f>IF(Indicators!$Q$73="c",Indicators!J73,"-")</f>
        <v>-</v>
      </c>
      <c r="H57" s="3" t="str">
        <f>IF(Indicators!$Q$73="c",Indicators!K73,"-")</f>
        <v>-</v>
      </c>
    </row>
    <row r="58" spans="1:8" s="1" customFormat="1" hidden="1" x14ac:dyDescent="0.25">
      <c r="A58" s="1" t="str">
        <f>IF(Indicators!Q75="c",Indicators!C74,"-")</f>
        <v>-</v>
      </c>
    </row>
    <row r="59" spans="1:8" s="1" customFormat="1" hidden="1" x14ac:dyDescent="0.25">
      <c r="A59" s="2" t="str">
        <f>IF(Indicators!$Q$75="c",Indicators!D75,"-")</f>
        <v>-</v>
      </c>
      <c r="B59" s="3" t="str">
        <f>IF(Indicators!$Q$75="c",Indicators!E75,"-")</f>
        <v>-</v>
      </c>
      <c r="C59" s="2" t="str">
        <f>IF(Indicators!$Q$75="c",Indicators!F75,"-")</f>
        <v>-</v>
      </c>
      <c r="D59" s="3" t="str">
        <f>IF(Indicators!$Q$75="c",Indicators!G75,"-")</f>
        <v>-</v>
      </c>
      <c r="E59" s="2" t="str">
        <f>IF(Indicators!$Q$75="c",Indicators!H75,"-")</f>
        <v>-</v>
      </c>
      <c r="F59" s="3" t="str">
        <f>IF(Indicators!$Q$75="c",Indicators!I75,"-")</f>
        <v>-</v>
      </c>
      <c r="G59" s="2" t="str">
        <f>IF(Indicators!$Q$75="c",Indicators!J75,"-")</f>
        <v>-</v>
      </c>
      <c r="H59" s="3" t="str">
        <f>IF(Indicators!$Q$75="c",Indicators!K75,"-")</f>
        <v>-</v>
      </c>
    </row>
    <row r="60" spans="1:8" s="1" customFormat="1" hidden="1" x14ac:dyDescent="0.25">
      <c r="A60" s="1" t="str">
        <f>IF(Indicators!Q79="c",Indicators!C78,"-")</f>
        <v>-</v>
      </c>
    </row>
    <row r="61" spans="1:8" s="1" customFormat="1" hidden="1" x14ac:dyDescent="0.25">
      <c r="A61" s="2" t="str">
        <f>IF(Indicators!$Q$79="c",Indicators!D79,"-")</f>
        <v>-</v>
      </c>
      <c r="B61" s="3" t="str">
        <f>IF(Indicators!$Q$79="c",Indicators!E79,"-")</f>
        <v>-</v>
      </c>
      <c r="C61" s="2" t="str">
        <f>IF(Indicators!$Q$79="c",Indicators!F79,"-")</f>
        <v>-</v>
      </c>
      <c r="D61" s="3" t="str">
        <f>IF(Indicators!$Q$79="c",Indicators!G79,"-")</f>
        <v>-</v>
      </c>
      <c r="E61" s="2" t="str">
        <f>IF(Indicators!$Q$79="c",Indicators!H79,"-")</f>
        <v>-</v>
      </c>
      <c r="F61" s="3" t="str">
        <f>IF(Indicators!$Q$79="c",Indicators!I79,"-")</f>
        <v>-</v>
      </c>
      <c r="G61" s="2" t="str">
        <f>IF(Indicators!$Q$79="c",Indicators!J79,"-")</f>
        <v>-</v>
      </c>
      <c r="H61" s="3" t="str">
        <f>IF(Indicators!$Q$79="c",Indicators!K79,"-")</f>
        <v>-</v>
      </c>
    </row>
    <row r="62" spans="1:8" s="1" customFormat="1" hidden="1" x14ac:dyDescent="0.25">
      <c r="A62" s="1" t="str">
        <f>IF(Indicators!Q81="c",Indicators!C80,"-")</f>
        <v>-</v>
      </c>
    </row>
    <row r="63" spans="1:8" s="1" customFormat="1" hidden="1" x14ac:dyDescent="0.25">
      <c r="A63" s="2" t="str">
        <f>IF(Indicators!$Q$81="c",Indicators!D81,"-")</f>
        <v>-</v>
      </c>
      <c r="B63" s="3" t="str">
        <f>IF(Indicators!$Q$81="c",Indicators!E81,"-")</f>
        <v>-</v>
      </c>
      <c r="C63" s="2" t="str">
        <f>IF(Indicators!$Q$81="c",Indicators!F81,"-")</f>
        <v>-</v>
      </c>
      <c r="D63" s="3" t="str">
        <f>IF(Indicators!$Q$81="c",Indicators!G81,"-")</f>
        <v>-</v>
      </c>
      <c r="E63" s="2" t="str">
        <f>IF(Indicators!$Q$81="c",Indicators!H81,"-")</f>
        <v>-</v>
      </c>
      <c r="F63" s="3" t="str">
        <f>IF(Indicators!$Q$81="c",Indicators!I81,"-")</f>
        <v>-</v>
      </c>
      <c r="G63" s="2" t="str">
        <f>IF(Indicators!$Q$81="c",Indicators!J81,"-")</f>
        <v>-</v>
      </c>
      <c r="H63" s="3" t="str">
        <f>IF(Indicators!$Q$81="c",Indicators!K81,"-")</f>
        <v>-</v>
      </c>
    </row>
    <row r="64" spans="1:8" s="1" customFormat="1" hidden="1" x14ac:dyDescent="0.25">
      <c r="A64" s="1" t="str">
        <f>IF(Indicators!Q83="c",Indicators!C82,"-")</f>
        <v>-</v>
      </c>
    </row>
    <row r="65" spans="1:8" s="1" customFormat="1" hidden="1" x14ac:dyDescent="0.25">
      <c r="A65" s="2" t="str">
        <f>IF(Indicators!$Q$83="c",Indicators!D83,"-")</f>
        <v>-</v>
      </c>
      <c r="B65" s="3" t="str">
        <f>IF(Indicators!$Q$83="c",Indicators!E83,"-")</f>
        <v>-</v>
      </c>
      <c r="C65" s="2" t="str">
        <f>IF(Indicators!$Q$83="c",Indicators!F83,"-")</f>
        <v>-</v>
      </c>
      <c r="D65" s="3" t="str">
        <f>IF(Indicators!$Q$83="c",Indicators!G83,"-")</f>
        <v>-</v>
      </c>
      <c r="E65" s="2" t="str">
        <f>IF(Indicators!$Q$83="c",Indicators!H83,"-")</f>
        <v>-</v>
      </c>
      <c r="F65" s="3" t="str">
        <f>IF(Indicators!$Q$83="c",Indicators!I83,"-")</f>
        <v>-</v>
      </c>
      <c r="G65" s="2" t="str">
        <f>IF(Indicators!$Q$83="c",Indicators!J83,"-")</f>
        <v>-</v>
      </c>
      <c r="H65" s="3" t="str">
        <f>IF(Indicators!$Q$83="c",Indicators!K83,"-")</f>
        <v>-</v>
      </c>
    </row>
    <row r="66" spans="1:8" s="1" customFormat="1" hidden="1" x14ac:dyDescent="0.25">
      <c r="A66" s="1" t="str">
        <f>IF(Indicators!Q87="c",Indicators!C86,"-")</f>
        <v>-</v>
      </c>
    </row>
    <row r="67" spans="1:8" s="1" customFormat="1" hidden="1" x14ac:dyDescent="0.25">
      <c r="A67" s="2" t="str">
        <f>IF(Indicators!$Q$87="c",Indicators!D87,"-")</f>
        <v>-</v>
      </c>
      <c r="B67" s="3" t="str">
        <f>IF(Indicators!$Q$87="c",Indicators!E87,"-")</f>
        <v>-</v>
      </c>
      <c r="C67" s="2" t="str">
        <f>IF(Indicators!$Q$87="c",Indicators!F87,"-")</f>
        <v>-</v>
      </c>
      <c r="D67" s="3" t="str">
        <f>IF(Indicators!$Q$87="c",Indicators!G87,"-")</f>
        <v>-</v>
      </c>
      <c r="E67" s="2" t="str">
        <f>IF(Indicators!$Q$87="c",Indicators!H87,"-")</f>
        <v>-</v>
      </c>
      <c r="F67" s="3" t="str">
        <f>IF(Indicators!$Q$87="c",Indicators!I87,"-")</f>
        <v>-</v>
      </c>
      <c r="G67" s="2" t="str">
        <f>IF(Indicators!$Q$87="c",Indicators!J87,"-")</f>
        <v>-</v>
      </c>
      <c r="H67" s="3" t="str">
        <f>IF(Indicators!$Q$87="c",Indicators!K87,"-")</f>
        <v>-</v>
      </c>
    </row>
    <row r="68" spans="1:8" s="1" customFormat="1" hidden="1" x14ac:dyDescent="0.25">
      <c r="A68" s="1" t="str">
        <f>IF(Indicators!Q89="c",Indicators!C88,"-")</f>
        <v>-</v>
      </c>
    </row>
    <row r="69" spans="1:8" s="1" customFormat="1" hidden="1" x14ac:dyDescent="0.25">
      <c r="A69" s="2" t="str">
        <f>IF(Indicators!$Q$89="c",Indicators!D89,"-")</f>
        <v>-</v>
      </c>
      <c r="B69" s="3" t="str">
        <f>IF(Indicators!$Q$89="c",Indicators!E89,"-")</f>
        <v>-</v>
      </c>
      <c r="C69" s="2" t="str">
        <f>IF(Indicators!$Q$89="c",Indicators!F89,"-")</f>
        <v>-</v>
      </c>
      <c r="D69" s="3" t="str">
        <f>IF(Indicators!$Q$89="c",Indicators!G89,"-")</f>
        <v>-</v>
      </c>
      <c r="E69" s="2" t="str">
        <f>IF(Indicators!$Q$89="c",Indicators!H89,"-")</f>
        <v>-</v>
      </c>
      <c r="F69" s="3" t="str">
        <f>IF(Indicators!$Q$89="c",Indicators!I89,"-")</f>
        <v>-</v>
      </c>
      <c r="G69" s="2" t="str">
        <f>IF(Indicators!$Q$89="c",Indicators!J89,"-")</f>
        <v>-</v>
      </c>
      <c r="H69" s="3" t="str">
        <f>IF(Indicators!$Q$89="c",Indicators!K89,"-")</f>
        <v>-</v>
      </c>
    </row>
    <row r="70" spans="1:8" s="1" customFormat="1" hidden="1" x14ac:dyDescent="0.25">
      <c r="A70" s="1" t="str">
        <f>IF(Indicators!Q91="c",Indicators!C90,"-")</f>
        <v>-</v>
      </c>
    </row>
    <row r="71" spans="1:8" s="1" customFormat="1" hidden="1" x14ac:dyDescent="0.25">
      <c r="A71" s="2" t="str">
        <f>IF(Indicators!$Q$91="c",Indicators!D91,"-")</f>
        <v>-</v>
      </c>
      <c r="B71" s="3" t="str">
        <f>IF(Indicators!$Q$91="c",Indicators!E91,"-")</f>
        <v>-</v>
      </c>
      <c r="C71" s="2" t="str">
        <f>IF(Indicators!$Q$91="c",Indicators!F91,"-")</f>
        <v>-</v>
      </c>
      <c r="D71" s="3" t="str">
        <f>IF(Indicators!$Q$91="c",Indicators!G91,"-")</f>
        <v>-</v>
      </c>
      <c r="E71" s="2" t="str">
        <f>IF(Indicators!$Q$91="c",Indicators!H91,"-")</f>
        <v>-</v>
      </c>
      <c r="F71" s="3" t="str">
        <f>IF(Indicators!$Q$91="c",Indicators!I91,"-")</f>
        <v>-</v>
      </c>
      <c r="G71" s="2" t="str">
        <f>IF(Indicators!$Q$91="c",Indicators!J91,"-")</f>
        <v>-</v>
      </c>
      <c r="H71" s="3" t="str">
        <f>IF(Indicators!$Q$91="c",Indicators!K91,"-")</f>
        <v>-</v>
      </c>
    </row>
    <row r="72" spans="1:8" s="1" customFormat="1" hidden="1" x14ac:dyDescent="0.25">
      <c r="A72" s="1" t="str">
        <f>IF(Indicators!Q96="c",Indicators!C95,"-")</f>
        <v>-</v>
      </c>
    </row>
    <row r="73" spans="1:8" s="1" customFormat="1" hidden="1" x14ac:dyDescent="0.25">
      <c r="A73" s="2" t="str">
        <f>IF(Indicators!$Q$96="c",Indicators!D96,"-")</f>
        <v>-</v>
      </c>
      <c r="B73" s="3" t="str">
        <f>IF(Indicators!$Q$96="c",Indicators!E96,"-")</f>
        <v>-</v>
      </c>
      <c r="C73" s="2" t="str">
        <f>IF(Indicators!$Q$96="c",Indicators!F96,"-")</f>
        <v>-</v>
      </c>
      <c r="D73" s="3" t="str">
        <f>IF(Indicators!$Q$96="c",Indicators!G96,"-")</f>
        <v>-</v>
      </c>
      <c r="E73" s="2" t="str">
        <f>IF(Indicators!$Q$96="c",Indicators!H96,"-")</f>
        <v>-</v>
      </c>
      <c r="F73" s="3" t="str">
        <f>IF(Indicators!$Q$96="c",Indicators!I96,"-")</f>
        <v>-</v>
      </c>
      <c r="G73" s="2" t="str">
        <f>IF(Indicators!$Q$96="c",Indicators!J96,"-")</f>
        <v>-</v>
      </c>
      <c r="H73" s="3" t="str">
        <f>IF(Indicators!$Q$96="c",Indicators!K96,"-")</f>
        <v>-</v>
      </c>
    </row>
    <row r="74" spans="1:8" s="1" customFormat="1" hidden="1" x14ac:dyDescent="0.25">
      <c r="A74" s="1" t="str">
        <f>IF(Indicators!Q98="c",Indicators!C97,"-")</f>
        <v>-</v>
      </c>
    </row>
    <row r="75" spans="1:8" s="1" customFormat="1" hidden="1" x14ac:dyDescent="0.25">
      <c r="A75" s="2" t="str">
        <f>IF(Indicators!$Q$98="c",Indicators!D98,"-")</f>
        <v>-</v>
      </c>
      <c r="B75" s="3" t="str">
        <f>IF(Indicators!$Q$98="c",Indicators!E98,"-")</f>
        <v>-</v>
      </c>
      <c r="C75" s="2" t="str">
        <f>IF(Indicators!$Q$98="c",Indicators!F98,"-")</f>
        <v>-</v>
      </c>
      <c r="D75" s="3" t="str">
        <f>IF(Indicators!$Q$98="c",Indicators!G98,"-")</f>
        <v>-</v>
      </c>
      <c r="E75" s="2" t="str">
        <f>IF(Indicators!$Q$98="c",Indicators!H98,"-")</f>
        <v>-</v>
      </c>
      <c r="F75" s="3" t="str">
        <f>IF(Indicators!$Q$98="c",Indicators!I98,"-")</f>
        <v>-</v>
      </c>
      <c r="G75" s="2" t="str">
        <f>IF(Indicators!$Q$98="c",Indicators!J98,"-")</f>
        <v>-</v>
      </c>
      <c r="H75" s="3" t="str">
        <f>IF(Indicators!$Q$98="c",Indicators!K98,"-")</f>
        <v>-</v>
      </c>
    </row>
    <row r="76" spans="1:8" s="1" customFormat="1" hidden="1" x14ac:dyDescent="0.25">
      <c r="A76" s="1" t="str">
        <f>IF(Indicators!Q100="c",Indicators!C99,"-")</f>
        <v>-</v>
      </c>
    </row>
    <row r="77" spans="1:8" s="1" customFormat="1" hidden="1" x14ac:dyDescent="0.25">
      <c r="A77" s="2" t="str">
        <f>IF(Indicators!$Q$100="c",Indicators!D100,"-")</f>
        <v>-</v>
      </c>
      <c r="B77" s="3" t="str">
        <f>IF(Indicators!$Q$100="c",Indicators!E100,"-")</f>
        <v>-</v>
      </c>
      <c r="C77" s="2" t="str">
        <f>IF(Indicators!$Q$100="c",Indicators!F100,"-")</f>
        <v>-</v>
      </c>
      <c r="D77" s="3" t="str">
        <f>IF(Indicators!$Q$100="c",Indicators!G100,"-")</f>
        <v>-</v>
      </c>
      <c r="E77" s="2" t="str">
        <f>IF(Indicators!$Q$100="c",Indicators!H100,"-")</f>
        <v>-</v>
      </c>
      <c r="F77" s="3" t="str">
        <f>IF(Indicators!$Q$100="c",Indicators!I100,"-")</f>
        <v>-</v>
      </c>
      <c r="G77" s="2" t="str">
        <f>IF(Indicators!$Q$100="c",Indicators!J100,"-")</f>
        <v>-</v>
      </c>
      <c r="H77" s="3" t="str">
        <f>IF(Indicators!$Q$100="c",Indicators!K100,"-")</f>
        <v>-</v>
      </c>
    </row>
    <row r="78" spans="1:8" s="1" customFormat="1" hidden="1" x14ac:dyDescent="0.25">
      <c r="A78" s="1" t="str">
        <f>IF(Indicators!Q102="c",Indicators!C101,"-")</f>
        <v>-</v>
      </c>
    </row>
    <row r="79" spans="1:8" s="1" customFormat="1" hidden="1" x14ac:dyDescent="0.25">
      <c r="A79" s="2" t="str">
        <f>IF(Indicators!$Q$102="c",Indicators!D102,"-")</f>
        <v>-</v>
      </c>
      <c r="B79" s="3" t="str">
        <f>IF(Indicators!$Q$102="c",Indicators!E102,"-")</f>
        <v>-</v>
      </c>
      <c r="C79" s="2" t="str">
        <f>IF(Indicators!$Q$102="c",Indicators!F102,"-")</f>
        <v>-</v>
      </c>
      <c r="D79" s="3" t="str">
        <f>IF(Indicators!$Q$102="c",Indicators!G102,"-")</f>
        <v>-</v>
      </c>
      <c r="E79" s="2" t="str">
        <f>IF(Indicators!$Q$102="c",Indicators!H102,"-")</f>
        <v>-</v>
      </c>
      <c r="F79" s="3" t="str">
        <f>IF(Indicators!$Q$102="c",Indicators!I102,"-")</f>
        <v>-</v>
      </c>
      <c r="G79" s="2" t="str">
        <f>IF(Indicators!$Q$102="c",Indicators!J102,"-")</f>
        <v>-</v>
      </c>
      <c r="H79" s="3" t="str">
        <f>IF(Indicators!$Q$102="c",Indicators!K102,"-")</f>
        <v>-</v>
      </c>
    </row>
    <row r="80" spans="1:8" s="1" customFormat="1" hidden="1" x14ac:dyDescent="0.25">
      <c r="A80" s="1" t="str">
        <f>IF(Indicators!Q104="c",Indicators!C103,"-")</f>
        <v>-</v>
      </c>
    </row>
    <row r="81" spans="1:8" s="1" customFormat="1" hidden="1" x14ac:dyDescent="0.25">
      <c r="A81" s="2" t="str">
        <f>IF(Indicators!$Q$104="c",Indicators!D104,"-")</f>
        <v>-</v>
      </c>
      <c r="B81" s="3" t="str">
        <f>IF(Indicators!$Q$104="c",Indicators!E104,"-")</f>
        <v>-</v>
      </c>
      <c r="C81" s="2" t="str">
        <f>IF(Indicators!$Q$104="c",Indicators!F104,"-")</f>
        <v>-</v>
      </c>
      <c r="D81" s="3" t="str">
        <f>IF(Indicators!$Q$104="c",Indicators!G104,"-")</f>
        <v>-</v>
      </c>
      <c r="E81" s="2" t="str">
        <f>IF(Indicators!$Q$104="c",Indicators!H104,"-")</f>
        <v>-</v>
      </c>
      <c r="F81" s="3" t="str">
        <f>IF(Indicators!$Q$104="c",Indicators!I104,"-")</f>
        <v>-</v>
      </c>
      <c r="G81" s="2" t="str">
        <f>IF(Indicators!$Q$104="c",Indicators!J104,"-")</f>
        <v>-</v>
      </c>
      <c r="H81" s="3" t="str">
        <f>IF(Indicators!$Q$104="c",Indicators!K104,"-")</f>
        <v>-</v>
      </c>
    </row>
    <row r="82" spans="1:8" s="1" customFormat="1" hidden="1" x14ac:dyDescent="0.25">
      <c r="A82" s="1" t="str">
        <f>IF(Indicators!Q106="c",Indicators!C105,"-")</f>
        <v>-</v>
      </c>
    </row>
    <row r="83" spans="1:8" s="1" customFormat="1" hidden="1" x14ac:dyDescent="0.25">
      <c r="A83" s="2" t="str">
        <f>IF(Indicators!$Q$106="c",Indicators!D106,"-")</f>
        <v>-</v>
      </c>
      <c r="B83" s="3" t="str">
        <f>IF(Indicators!$Q$106="c",Indicators!E106,"-")</f>
        <v>-</v>
      </c>
      <c r="C83" s="2" t="str">
        <f>IF(Indicators!$Q$106="c",Indicators!F106,"-")</f>
        <v>-</v>
      </c>
      <c r="D83" s="3" t="str">
        <f>IF(Indicators!$Q$106="c",Indicators!G106,"-")</f>
        <v>-</v>
      </c>
      <c r="E83" s="2" t="str">
        <f>IF(Indicators!$Q$106="c",Indicators!H106,"-")</f>
        <v>-</v>
      </c>
      <c r="F83" s="3" t="str">
        <f>IF(Indicators!$Q$106="c",Indicators!I106,"-")</f>
        <v>-</v>
      </c>
      <c r="G83" s="2" t="str">
        <f>IF(Indicators!$Q$106="c",Indicators!J106,"-")</f>
        <v>-</v>
      </c>
      <c r="H83" s="3" t="str">
        <f>IF(Indicators!$Q$106="c",Indicators!K106,"-")</f>
        <v>-</v>
      </c>
    </row>
    <row r="84" spans="1:8" s="1" customFormat="1" hidden="1" x14ac:dyDescent="0.25">
      <c r="A84" s="1" t="str">
        <f>IF(Indicators!Q111="c",Indicators!C110,"-")</f>
        <v>-</v>
      </c>
    </row>
    <row r="85" spans="1:8" s="1" customFormat="1" hidden="1" x14ac:dyDescent="0.25">
      <c r="A85" s="2" t="str">
        <f>IF(Indicators!$Q$111="c",Indicators!D111,"-")</f>
        <v>-</v>
      </c>
      <c r="B85" s="3" t="str">
        <f>IF(Indicators!$Q$111="c",Indicators!E111,"-")</f>
        <v>-</v>
      </c>
      <c r="C85" s="2" t="str">
        <f>IF(Indicators!$Q$111="c",Indicators!F111,"-")</f>
        <v>-</v>
      </c>
      <c r="D85" s="3" t="str">
        <f>IF(Indicators!$Q$111="c",Indicators!G111,"-")</f>
        <v>-</v>
      </c>
      <c r="E85" s="2" t="str">
        <f>IF(Indicators!$Q$111="c",Indicators!H111,"-")</f>
        <v>-</v>
      </c>
      <c r="F85" s="3" t="str">
        <f>IF(Indicators!$Q$111="c",Indicators!I111,"-")</f>
        <v>-</v>
      </c>
      <c r="G85" s="2" t="str">
        <f>IF(Indicators!$Q$111="c",Indicators!J111,"-")</f>
        <v>-</v>
      </c>
      <c r="H85" s="3" t="str">
        <f>IF(Indicators!$Q$111="c",Indicators!K111,"-")</f>
        <v>-</v>
      </c>
    </row>
    <row r="86" spans="1:8" x14ac:dyDescent="0.25">
      <c r="A86" s="18" t="str">
        <f>IF(Indicators!Q113="c",Indicators!C112,"-")</f>
        <v>There is an explicit access (“one way in”) to guidance and validation for individuals and professionals.</v>
      </c>
    </row>
    <row r="87" spans="1:8" x14ac:dyDescent="0.25">
      <c r="A87" s="21">
        <f>IF(Indicators!$Q$113="c",Indicators!D113,"-")</f>
        <v>0</v>
      </c>
      <c r="B87" s="22" t="str">
        <f>IF(Indicators!$Q$113="c",Indicators!E113,"-")</f>
        <v xml:space="preserve">Completely true </v>
      </c>
      <c r="C87" s="21">
        <f>IF(Indicators!$Q$113="c",Indicators!F113,"-")</f>
        <v>0</v>
      </c>
      <c r="D87" s="22" t="str">
        <f>IF(Indicators!$Q$113="c",Indicators!G113,"-")</f>
        <v xml:space="preserve">Partly true </v>
      </c>
      <c r="E87" s="21">
        <f>IF(Indicators!$Q$113="c",Indicators!H113,"-")</f>
        <v>0</v>
      </c>
      <c r="F87" s="22" t="str">
        <f>IF(Indicators!$Q$113="c",Indicators!I113,"-")</f>
        <v xml:space="preserve">Slightly true </v>
      </c>
      <c r="G87" s="21">
        <f>IF(Indicators!$Q$113="c",Indicators!J113,"-")</f>
        <v>0</v>
      </c>
      <c r="H87" s="22" t="str">
        <f>IF(Indicators!$Q$113="c",Indicators!K113,"-")</f>
        <v xml:space="preserve">False </v>
      </c>
    </row>
    <row r="88" spans="1:8" x14ac:dyDescent="0.25">
      <c r="A88" s="18" t="str">
        <f>IF(Indicators!Q115="c",Indicators!C114,"-")</f>
        <v>Lifelong Guidance (LLG) and VPL interact and are accessible regionally and locally for all in need of them.</v>
      </c>
    </row>
    <row r="89" spans="1:8" x14ac:dyDescent="0.25">
      <c r="A89" s="21">
        <f>IF(Indicators!$Q$115="c",Indicators!D115,"-")</f>
        <v>0</v>
      </c>
      <c r="B89" s="22" t="str">
        <f>IF(Indicators!$Q$115="c",Indicators!E115,"-")</f>
        <v xml:space="preserve">Completely true </v>
      </c>
      <c r="C89" s="21">
        <f>IF(Indicators!$Q$115="c",Indicators!F115,"-")</f>
        <v>0</v>
      </c>
      <c r="D89" s="22" t="str">
        <f>IF(Indicators!$Q$115="c",Indicators!G115,"-")</f>
        <v xml:space="preserve">Partly true </v>
      </c>
      <c r="E89" s="21">
        <f>IF(Indicators!$Q$115="c",Indicators!H115,"-")</f>
        <v>0</v>
      </c>
      <c r="F89" s="22" t="str">
        <f>IF(Indicators!$Q$115="c",Indicators!I115,"-")</f>
        <v xml:space="preserve">Slightly true </v>
      </c>
      <c r="G89" s="21">
        <f>IF(Indicators!$Q$115="c",Indicators!J115,"-")</f>
        <v>0</v>
      </c>
      <c r="H89" s="22" t="str">
        <f>IF(Indicators!$Q$115="c",Indicators!K115,"-")</f>
        <v xml:space="preserve">False </v>
      </c>
    </row>
    <row r="90" spans="1:8" s="1" customFormat="1" hidden="1" x14ac:dyDescent="0.25">
      <c r="A90" s="1" t="str">
        <f>IF(Indicators!Q117="c",Indicators!C116,"-")</f>
        <v>-</v>
      </c>
    </row>
    <row r="91" spans="1:8" s="1" customFormat="1" hidden="1" x14ac:dyDescent="0.25">
      <c r="A91" s="2" t="str">
        <f>IF(Indicators!$Q$117="c",Indicators!D117,"-")</f>
        <v>-</v>
      </c>
      <c r="B91" s="3" t="str">
        <f>IF(Indicators!$Q$117="c",Indicators!E117,"-")</f>
        <v>-</v>
      </c>
      <c r="C91" s="2" t="str">
        <f>IF(Indicators!$Q$117="c",Indicators!F117,"-")</f>
        <v>-</v>
      </c>
      <c r="D91" s="3" t="str">
        <f>IF(Indicators!$Q$117="c",Indicators!G117,"-")</f>
        <v>-</v>
      </c>
      <c r="E91" s="2" t="str">
        <f>IF(Indicators!$Q$117="c",Indicators!H117,"-")</f>
        <v>-</v>
      </c>
      <c r="F91" s="3" t="str">
        <f>IF(Indicators!$Q$117="c",Indicators!I117,"-")</f>
        <v>-</v>
      </c>
      <c r="G91" s="2" t="str">
        <f>IF(Indicators!$Q$117="c",Indicators!J117,"-")</f>
        <v>-</v>
      </c>
      <c r="H91" s="3" t="str">
        <f>IF(Indicators!$Q$117="c",Indicators!K117,"-")</f>
        <v>-</v>
      </c>
    </row>
    <row r="92" spans="1:8" s="1" customFormat="1" hidden="1" x14ac:dyDescent="0.25">
      <c r="A92" s="1" t="str">
        <f>IF(Indicators!Q119="c",Indicators!C118,"-")</f>
        <v>-</v>
      </c>
    </row>
    <row r="93" spans="1:8" s="1" customFormat="1" hidden="1" x14ac:dyDescent="0.25">
      <c r="A93" s="2" t="str">
        <f>IF(Indicators!$Q$119="c",Indicators!D119,"-")</f>
        <v>-</v>
      </c>
      <c r="B93" s="3" t="str">
        <f>IF(Indicators!$Q$119="c",Indicators!E119,"-")</f>
        <v>-</v>
      </c>
      <c r="C93" s="2" t="str">
        <f>IF(Indicators!$Q$119="c",Indicators!F119,"-")</f>
        <v>-</v>
      </c>
      <c r="D93" s="3" t="str">
        <f>IF(Indicators!$Q$119="c",Indicators!G119,"-")</f>
        <v>-</v>
      </c>
      <c r="E93" s="2" t="str">
        <f>IF(Indicators!$Q$119="c",Indicators!H119,"-")</f>
        <v>-</v>
      </c>
      <c r="F93" s="3" t="str">
        <f>IF(Indicators!$Q$119="c",Indicators!I119,"-")</f>
        <v>-</v>
      </c>
      <c r="G93" s="2" t="str">
        <f>IF(Indicators!$Q$119="c",Indicators!J119,"-")</f>
        <v>-</v>
      </c>
      <c r="H93" s="3" t="str">
        <f>IF(Indicators!$Q$119="c",Indicators!K119,"-")</f>
        <v>-</v>
      </c>
    </row>
    <row r="94" spans="1:8" s="1" customFormat="1" hidden="1" x14ac:dyDescent="0.25">
      <c r="A94" s="1" t="str">
        <f>IF(Indicators!Q121="c",Indicators!C120,"-")</f>
        <v>-</v>
      </c>
    </row>
    <row r="95" spans="1:8" s="1" customFormat="1" hidden="1" x14ac:dyDescent="0.25">
      <c r="A95" s="2" t="str">
        <f>IF(Indicators!$Q$121="c",Indicators!D121,"-")</f>
        <v>-</v>
      </c>
      <c r="B95" s="3" t="str">
        <f>IF(Indicators!$Q$121="c",Indicators!E121,"-")</f>
        <v>-</v>
      </c>
      <c r="C95" s="2" t="str">
        <f>IF(Indicators!$Q$121="c",Indicators!F121,"-")</f>
        <v>-</v>
      </c>
      <c r="D95" s="3" t="str">
        <f>IF(Indicators!$Q$121="c",Indicators!G121,"-")</f>
        <v>-</v>
      </c>
      <c r="E95" s="2" t="str">
        <f>IF(Indicators!$Q$121="c",Indicators!H121,"-")</f>
        <v>-</v>
      </c>
      <c r="F95" s="3" t="str">
        <f>IF(Indicators!$Q$121="c",Indicators!I121,"-")</f>
        <v>-</v>
      </c>
      <c r="G95" s="2" t="str">
        <f>IF(Indicators!$Q$121="c",Indicators!J121,"-")</f>
        <v>-</v>
      </c>
      <c r="H95" s="3" t="str">
        <f>IF(Indicators!$Q$121="c",Indicators!K121,"-")</f>
        <v>-</v>
      </c>
    </row>
    <row r="96" spans="1:8" x14ac:dyDescent="0.25">
      <c r="A96" s="18" t="str">
        <f>IF(Indicators!Q123="c",Indicators!C122,"-")</f>
        <v>Skills audits is an alternative to VPL for relevant target groups and can lead to further VPL.</v>
      </c>
    </row>
    <row r="97" spans="1:8" x14ac:dyDescent="0.25">
      <c r="A97" s="21">
        <f>IF(Indicators!$Q$123="c",Indicators!D123,"-")</f>
        <v>0</v>
      </c>
      <c r="B97" s="22" t="str">
        <f>IF(Indicators!$Q$123="c",Indicators!E123,"-")</f>
        <v xml:space="preserve">Completely true </v>
      </c>
      <c r="C97" s="21">
        <f>IF(Indicators!$Q$123="c",Indicators!F123,"-")</f>
        <v>0</v>
      </c>
      <c r="D97" s="22" t="str">
        <f>IF(Indicators!$Q$123="c",Indicators!G123,"-")</f>
        <v xml:space="preserve">Partly true </v>
      </c>
      <c r="E97" s="21">
        <f>IF(Indicators!$Q$123="c",Indicators!H123,"-")</f>
        <v>0</v>
      </c>
      <c r="F97" s="22" t="str">
        <f>IF(Indicators!$Q$123="c",Indicators!I123,"-")</f>
        <v xml:space="preserve">Slightly true </v>
      </c>
      <c r="G97" s="21">
        <f>IF(Indicators!$Q$123="c",Indicators!J123,"-")</f>
        <v>0</v>
      </c>
      <c r="H97" s="22" t="str">
        <f>IF(Indicators!$Q$123="c",Indicators!K123,"-")</f>
        <v xml:space="preserve">False </v>
      </c>
    </row>
    <row r="98" spans="1:8" s="1" customFormat="1" hidden="1" x14ac:dyDescent="0.25">
      <c r="A98" s="1" t="str">
        <f>IF(Indicators!Q128="c",Indicators!C127,"-")</f>
        <v>-</v>
      </c>
    </row>
    <row r="99" spans="1:8" s="1" customFormat="1" hidden="1" x14ac:dyDescent="0.25">
      <c r="A99" s="2" t="str">
        <f>IF(Indicators!$Q$128="c",Indicators!D128,"-")</f>
        <v>-</v>
      </c>
      <c r="B99" s="3" t="str">
        <f>IF(Indicators!$Q$128="c",Indicators!E128,"-")</f>
        <v>-</v>
      </c>
      <c r="C99" s="2" t="str">
        <f>IF(Indicators!$Q$128="c",Indicators!F128,"-")</f>
        <v>-</v>
      </c>
      <c r="D99" s="3" t="str">
        <f>IF(Indicators!$Q$128="c",Indicators!G128,"-")</f>
        <v>-</v>
      </c>
      <c r="E99" s="2" t="str">
        <f>IF(Indicators!$Q$128="c",Indicators!H128,"-")</f>
        <v>-</v>
      </c>
      <c r="F99" s="3" t="str">
        <f>IF(Indicators!$Q$128="c",Indicators!I128,"-")</f>
        <v>-</v>
      </c>
      <c r="G99" s="2" t="str">
        <f>IF(Indicators!$Q$128="c",Indicators!J128,"-")</f>
        <v>-</v>
      </c>
      <c r="H99" s="3" t="str">
        <f>IF(Indicators!$Q$128="c",Indicators!K128,"-")</f>
        <v>-</v>
      </c>
    </row>
    <row r="100" spans="1:8" x14ac:dyDescent="0.25">
      <c r="A100" s="18" t="str">
        <f>IF(Indicators!Q130="c",Indicators!C129,"-")</f>
        <v>There are nationally accepted guidelines for the execution of VPL.</v>
      </c>
    </row>
    <row r="101" spans="1:8" x14ac:dyDescent="0.25">
      <c r="A101" s="21">
        <f>IF(Indicators!$Q$130="c",Indicators!D130,"-")</f>
        <v>0</v>
      </c>
      <c r="B101" s="22" t="str">
        <f>IF(Indicators!$Q$130="c",Indicators!E130,"-")</f>
        <v xml:space="preserve">Completely true </v>
      </c>
      <c r="C101" s="21">
        <f>IF(Indicators!$Q$130="c",Indicators!F130,"-")</f>
        <v>0</v>
      </c>
      <c r="D101" s="22" t="str">
        <f>IF(Indicators!$Q$130="c",Indicators!G130,"-")</f>
        <v xml:space="preserve">Partly true </v>
      </c>
      <c r="E101" s="21">
        <f>IF(Indicators!$Q$130="c",Indicators!H130,"-")</f>
        <v>0</v>
      </c>
      <c r="F101" s="22" t="str">
        <f>IF(Indicators!$Q$130="c",Indicators!I130,"-")</f>
        <v xml:space="preserve">Slightly true </v>
      </c>
      <c r="G101" s="21">
        <f>IF(Indicators!$Q$130="c",Indicators!J130,"-")</f>
        <v>0</v>
      </c>
      <c r="H101" s="22" t="str">
        <f>IF(Indicators!$Q$130="c",Indicators!K130,"-")</f>
        <v xml:space="preserve">False </v>
      </c>
    </row>
    <row r="102" spans="1:8" x14ac:dyDescent="0.25">
      <c r="A102" s="18" t="str">
        <f>IF(Indicators!Q132="c",Indicators!C131,"-")</f>
        <v xml:space="preserve">Criteria and guidelines for VPL are communicated in all relevant contexts. </v>
      </c>
    </row>
    <row r="103" spans="1:8" x14ac:dyDescent="0.25">
      <c r="A103" s="21">
        <f>IF(Indicators!$Q$132="c",Indicators!D132,"-")</f>
        <v>0</v>
      </c>
      <c r="B103" s="22" t="str">
        <f>IF(Indicators!$Q$132="c",Indicators!E132,"-")</f>
        <v xml:space="preserve">Completely true </v>
      </c>
      <c r="C103" s="21">
        <f>IF(Indicators!$Q$132="c",Indicators!F132,"-")</f>
        <v>0</v>
      </c>
      <c r="D103" s="22" t="str">
        <f>IF(Indicators!$Q$132="c",Indicators!G132,"-")</f>
        <v xml:space="preserve">Partly true </v>
      </c>
      <c r="E103" s="21">
        <f>IF(Indicators!$Q$132="c",Indicators!H132,"-")</f>
        <v>0</v>
      </c>
      <c r="F103" s="22" t="str">
        <f>IF(Indicators!$Q$132="c",Indicators!I132,"-")</f>
        <v xml:space="preserve">Slightly true </v>
      </c>
      <c r="G103" s="21">
        <f>IF(Indicators!$Q$132="c",Indicators!J132,"-")</f>
        <v>0</v>
      </c>
      <c r="H103" s="22" t="str">
        <f>IF(Indicators!$Q$132="c",Indicators!K132,"-")</f>
        <v xml:space="preserve">False </v>
      </c>
    </row>
    <row r="104" spans="1:8" x14ac:dyDescent="0.25">
      <c r="A104" s="18" t="str">
        <f>IF(Indicators!Q134="c",Indicators!C133,"-")</f>
        <v>Open courses in VPL are available, i.e. via open e-learning resources.</v>
      </c>
    </row>
    <row r="105" spans="1:8" x14ac:dyDescent="0.25">
      <c r="A105" s="21">
        <f>IF(Indicators!$Q$134="c",Indicators!D134,"-")</f>
        <v>0</v>
      </c>
      <c r="B105" s="22" t="str">
        <f>IF(Indicators!$Q$134="c",Indicators!E134,"-")</f>
        <v xml:space="preserve">Completely true </v>
      </c>
      <c r="C105" s="21">
        <f>IF(Indicators!$Q$134="c",Indicators!F134,"-")</f>
        <v>0</v>
      </c>
      <c r="D105" s="22" t="str">
        <f>IF(Indicators!$Q$134="c",Indicators!G134,"-")</f>
        <v xml:space="preserve">Partly true </v>
      </c>
      <c r="E105" s="21">
        <f>IF(Indicators!$Q$134="c",Indicators!H134,"-")</f>
        <v>0</v>
      </c>
      <c r="F105" s="22" t="str">
        <f>IF(Indicators!$Q$134="c",Indicators!I134,"-")</f>
        <v xml:space="preserve">Slightly true </v>
      </c>
      <c r="G105" s="21">
        <f>IF(Indicators!$Q$134="c",Indicators!J134,"-")</f>
        <v>0</v>
      </c>
      <c r="H105" s="22" t="str">
        <f>IF(Indicators!$Q$134="c",Indicators!K134,"-")</f>
        <v xml:space="preserve">False </v>
      </c>
    </row>
    <row r="106" spans="1:8" x14ac:dyDescent="0.25">
      <c r="A106" s="18" t="str">
        <f>IF(Indicators!Q136="c",Indicators!C135,"-")</f>
        <v>Expertise in VPL can be validated and recognized by independent/quality assured bodies.</v>
      </c>
    </row>
    <row r="107" spans="1:8" x14ac:dyDescent="0.25">
      <c r="A107" s="21">
        <f>IF(Indicators!$Q$136="c",Indicators!D136,"-")</f>
        <v>0</v>
      </c>
      <c r="B107" s="22" t="str">
        <f>IF(Indicators!$Q$136="c",Indicators!E136,"-")</f>
        <v xml:space="preserve">Completely true </v>
      </c>
      <c r="C107" s="21">
        <f>IF(Indicators!$Q$136="c",Indicators!F136,"-")</f>
        <v>0</v>
      </c>
      <c r="D107" s="22" t="str">
        <f>IF(Indicators!$Q$136="c",Indicators!G136,"-")</f>
        <v xml:space="preserve">Partly true </v>
      </c>
      <c r="E107" s="21">
        <f>IF(Indicators!$Q$136="c",Indicators!H136,"-")</f>
        <v>0</v>
      </c>
      <c r="F107" s="22" t="str">
        <f>IF(Indicators!$Q$136="c",Indicators!I136,"-")</f>
        <v xml:space="preserve">Slightly true </v>
      </c>
      <c r="G107" s="21">
        <f>IF(Indicators!$Q$136="c",Indicators!J136,"-")</f>
        <v>0</v>
      </c>
      <c r="H107" s="22" t="str">
        <f>IF(Indicators!$Q$136="c",Indicators!K136,"-")</f>
        <v xml:space="preserve">False </v>
      </c>
    </row>
    <row r="108" spans="1:8" x14ac:dyDescent="0.25">
      <c r="A108" s="18" t="str">
        <f>IF(Indicators!Q138="c",Indicators!C137,"-")</f>
        <v>Continuous training for practitioners working with VPL is available (e.g. for career counsellors, teachers and officers at employment agencies).</v>
      </c>
    </row>
    <row r="109" spans="1:8" x14ac:dyDescent="0.25">
      <c r="A109" s="21">
        <f>IF(Indicators!$Q$138="c",Indicators!D138,"-")</f>
        <v>0</v>
      </c>
      <c r="B109" s="22" t="str">
        <f>IF(Indicators!$Q$138="c",Indicators!E138,"-")</f>
        <v xml:space="preserve">Completely true </v>
      </c>
      <c r="C109" s="21">
        <f>IF(Indicators!$Q$138="c",Indicators!F138,"-")</f>
        <v>0</v>
      </c>
      <c r="D109" s="22" t="str">
        <f>IF(Indicators!$Q$138="c",Indicators!G138,"-")</f>
        <v xml:space="preserve">Partly true </v>
      </c>
      <c r="E109" s="21">
        <f>IF(Indicators!$Q$138="c",Indicators!H138,"-")</f>
        <v>0</v>
      </c>
      <c r="F109" s="22" t="str">
        <f>IF(Indicators!$Q$138="c",Indicators!I138,"-")</f>
        <v xml:space="preserve">Slightly true </v>
      </c>
      <c r="G109" s="21">
        <f>IF(Indicators!$Q$138="c",Indicators!J138,"-")</f>
        <v>0</v>
      </c>
      <c r="H109" s="22" t="str">
        <f>IF(Indicators!$Q$138="c",Indicators!K138,"-")</f>
        <v xml:space="preserve">False </v>
      </c>
    </row>
    <row r="110" spans="1:8" x14ac:dyDescent="0.25">
      <c r="A110" s="18" t="str">
        <f>IF(Indicators!Q140="c",Indicators!C139,"-")</f>
        <v>Relevant peer learning networks are established.</v>
      </c>
    </row>
    <row r="111" spans="1:8" x14ac:dyDescent="0.25">
      <c r="A111" s="21">
        <f>IF(Indicators!$Q$140="c",Indicators!D140,"-")</f>
        <v>0</v>
      </c>
      <c r="B111" s="22" t="str">
        <f>IF(Indicators!$Q$140="c",Indicators!E140,"-")</f>
        <v xml:space="preserve">Completely true </v>
      </c>
      <c r="C111" s="21">
        <f>IF(Indicators!$Q$140="c",Indicators!F140,"-")</f>
        <v>0</v>
      </c>
      <c r="D111" s="22" t="str">
        <f>IF(Indicators!$Q$140="c",Indicators!G140,"-")</f>
        <v xml:space="preserve">Partly true </v>
      </c>
      <c r="E111" s="21">
        <f>IF(Indicators!$Q$140="c",Indicators!H140,"-")</f>
        <v>0</v>
      </c>
      <c r="F111" s="22" t="str">
        <f>IF(Indicators!$Q$140="c",Indicators!I140,"-")</f>
        <v xml:space="preserve">Slightly true </v>
      </c>
      <c r="G111" s="21">
        <f>IF(Indicators!$Q$140="c",Indicators!J140,"-")</f>
        <v>0</v>
      </c>
      <c r="H111" s="22" t="str">
        <f>IF(Indicators!$Q$140="c",Indicators!K140,"-")</f>
        <v xml:space="preserve">False </v>
      </c>
    </row>
    <row r="112" spans="1:8" s="1" customFormat="1" hidden="1" x14ac:dyDescent="0.25">
      <c r="A112" s="1" t="str">
        <f>IF(Indicators!Q145="c",Indicators!C144,"-")</f>
        <v>-</v>
      </c>
    </row>
    <row r="113" spans="1:8" s="1" customFormat="1" hidden="1" x14ac:dyDescent="0.25">
      <c r="A113" s="2" t="str">
        <f>IF(Indicators!$Q$145="c",Indicators!D145,"-")</f>
        <v>-</v>
      </c>
      <c r="B113" s="3" t="str">
        <f>IF(Indicators!$Q$145="c",Indicators!E145,"-")</f>
        <v>-</v>
      </c>
      <c r="C113" s="2" t="str">
        <f>IF(Indicators!$Q$145="c",Indicators!F145,"-")</f>
        <v>-</v>
      </c>
      <c r="D113" s="3" t="str">
        <f>IF(Indicators!$Q$145="c",Indicators!G145,"-")</f>
        <v>-</v>
      </c>
      <c r="E113" s="2" t="str">
        <f>IF(Indicators!$Q$145="c",Indicators!H145,"-")</f>
        <v>-</v>
      </c>
      <c r="F113" s="3" t="str">
        <f>IF(Indicators!$Q$145="c",Indicators!I145,"-")</f>
        <v>-</v>
      </c>
      <c r="G113" s="2" t="str">
        <f>IF(Indicators!$Q$145="c",Indicators!J145,"-")</f>
        <v>-</v>
      </c>
      <c r="H113" s="3" t="str">
        <f>IF(Indicators!$Q$145="c",Indicators!K145,"-")</f>
        <v>-</v>
      </c>
    </row>
    <row r="114" spans="1:8" s="1" customFormat="1" hidden="1" x14ac:dyDescent="0.25">
      <c r="A114" s="1" t="str">
        <f>IF(Indicators!Q147="c",Indicators!C146,"-")</f>
        <v>-</v>
      </c>
    </row>
    <row r="115" spans="1:8" s="1" customFormat="1" hidden="1" x14ac:dyDescent="0.25">
      <c r="A115" s="2" t="str">
        <f>IF(Indicators!$Q$147="c",Indicators!D147,"-")</f>
        <v>-</v>
      </c>
      <c r="B115" s="3" t="str">
        <f>IF(Indicators!$Q$147="c",Indicators!E147,"-")</f>
        <v>-</v>
      </c>
      <c r="C115" s="2" t="str">
        <f>IF(Indicators!$Q$147="c",Indicators!F147,"-")</f>
        <v>-</v>
      </c>
      <c r="D115" s="3" t="str">
        <f>IF(Indicators!$Q$147="c",Indicators!G147,"-")</f>
        <v>-</v>
      </c>
      <c r="E115" s="2" t="str">
        <f>IF(Indicators!$Q$147="c",Indicators!H147,"-")</f>
        <v>-</v>
      </c>
      <c r="F115" s="3" t="str">
        <f>IF(Indicators!$Q$147="c",Indicators!I147,"-")</f>
        <v>-</v>
      </c>
      <c r="G115" s="2" t="str">
        <f>IF(Indicators!$Q$147="c",Indicators!J147,"-")</f>
        <v>-</v>
      </c>
      <c r="H115" s="3" t="str">
        <f>IF(Indicators!$Q$147="c",Indicators!K147,"-")</f>
        <v>-</v>
      </c>
    </row>
    <row r="116" spans="1:8" s="1" customFormat="1" hidden="1" x14ac:dyDescent="0.25">
      <c r="A116" s="1" t="str">
        <f>IF(Indicators!Q149="c",Indicators!C148,"-")</f>
        <v>-</v>
      </c>
    </row>
    <row r="117" spans="1:8" s="1" customFormat="1" hidden="1" x14ac:dyDescent="0.25">
      <c r="A117" s="2" t="str">
        <f>IF(Indicators!$Q$149="c",Indicators!D149,"-")</f>
        <v>-</v>
      </c>
      <c r="B117" s="3" t="str">
        <f>IF(Indicators!$Q$149="c",Indicators!E149,"-")</f>
        <v>-</v>
      </c>
      <c r="C117" s="2" t="str">
        <f>IF(Indicators!$Q$149="c",Indicators!F149,"-")</f>
        <v>-</v>
      </c>
      <c r="D117" s="3" t="str">
        <f>IF(Indicators!$Q$149="c",Indicators!G149,"-")</f>
        <v>-</v>
      </c>
      <c r="E117" s="2" t="str">
        <f>IF(Indicators!$Q$149="c",Indicators!H149,"-")</f>
        <v>-</v>
      </c>
      <c r="F117" s="3" t="str">
        <f>IF(Indicators!$Q$149="c",Indicators!I149,"-")</f>
        <v>-</v>
      </c>
      <c r="G117" s="2" t="str">
        <f>IF(Indicators!$Q$149="c",Indicators!J149,"-")</f>
        <v>-</v>
      </c>
      <c r="H117" s="3" t="str">
        <f>IF(Indicators!$Q$149="c",Indicators!K149,"-")</f>
        <v>-</v>
      </c>
    </row>
    <row r="118" spans="1:8" s="1" customFormat="1" hidden="1" x14ac:dyDescent="0.25">
      <c r="A118" s="1" t="str">
        <f>IF(Indicators!Q151="c",Indicators!C150,"-")</f>
        <v>-</v>
      </c>
    </row>
    <row r="119" spans="1:8" s="1" customFormat="1" hidden="1" x14ac:dyDescent="0.25">
      <c r="A119" s="2" t="str">
        <f>IF(Indicators!$Q$151="c",Indicators!D151,"-")</f>
        <v>-</v>
      </c>
      <c r="B119" s="3" t="str">
        <f>IF(Indicators!$Q$151="c",Indicators!E151,"-")</f>
        <v>-</v>
      </c>
      <c r="C119" s="2" t="str">
        <f>IF(Indicators!$Q$151="c",Indicators!F151,"-")</f>
        <v>-</v>
      </c>
      <c r="D119" s="3" t="str">
        <f>IF(Indicators!$Q$151="c",Indicators!G151,"-")</f>
        <v>-</v>
      </c>
      <c r="E119" s="2" t="str">
        <f>IF(Indicators!$Q$151="c",Indicators!H151,"-")</f>
        <v>-</v>
      </c>
      <c r="F119" s="3" t="str">
        <f>IF(Indicators!$Q$151="c",Indicators!I151,"-")</f>
        <v>-</v>
      </c>
      <c r="G119" s="2" t="str">
        <f>IF(Indicators!$Q$151="c",Indicators!J151,"-")</f>
        <v>-</v>
      </c>
      <c r="H119" s="3" t="str">
        <f>IF(Indicators!$Q$151="c",Indicators!K151,"-")</f>
        <v>-</v>
      </c>
    </row>
    <row r="120" spans="1:8" s="1" customFormat="1" hidden="1" x14ac:dyDescent="0.25">
      <c r="A120" s="1" t="str">
        <f>IF(Indicators!Q153="c",Indicators!C152,"-")</f>
        <v>-</v>
      </c>
    </row>
    <row r="121" spans="1:8" s="1" customFormat="1" hidden="1" x14ac:dyDescent="0.25">
      <c r="A121" s="2" t="str">
        <f>IF(Indicators!$Q$153="c",Indicators!D153,"-")</f>
        <v>-</v>
      </c>
      <c r="B121" s="3" t="str">
        <f>IF(Indicators!$Q$153="c",Indicators!E153,"-")</f>
        <v>-</v>
      </c>
      <c r="C121" s="2" t="str">
        <f>IF(Indicators!$Q$153="c",Indicators!F153,"-")</f>
        <v>-</v>
      </c>
      <c r="D121" s="3" t="str">
        <f>IF(Indicators!$Q$153="c",Indicators!G153,"-")</f>
        <v>-</v>
      </c>
      <c r="E121" s="2" t="str">
        <f>IF(Indicators!$Q$153="c",Indicators!H153,"-")</f>
        <v>-</v>
      </c>
      <c r="F121" s="3" t="str">
        <f>IF(Indicators!$Q$153="c",Indicators!I153,"-")</f>
        <v>-</v>
      </c>
      <c r="G121" s="2" t="str">
        <f>IF(Indicators!$Q$153="c",Indicators!J153,"-")</f>
        <v>-</v>
      </c>
      <c r="H121" s="3" t="str">
        <f>IF(Indicators!$Q$153="c",Indicators!K153,"-")</f>
        <v>-</v>
      </c>
    </row>
    <row r="122" spans="1:8" s="1" customFormat="1" hidden="1" x14ac:dyDescent="0.25">
      <c r="A122" s="1" t="str">
        <f>IF(Indicators!Q155="c",Indicators!C154,"-")</f>
        <v>-</v>
      </c>
    </row>
    <row r="123" spans="1:8" s="1" customFormat="1" hidden="1" x14ac:dyDescent="0.25">
      <c r="A123" s="2" t="str">
        <f>IF(Indicators!$Q$155="c",Indicators!D155,"-")</f>
        <v>-</v>
      </c>
      <c r="B123" s="3" t="str">
        <f>IF(Indicators!$Q$155="c",Indicators!E155,"-")</f>
        <v>-</v>
      </c>
      <c r="C123" s="2" t="str">
        <f>IF(Indicators!$Q$155="c",Indicators!F155,"-")</f>
        <v>-</v>
      </c>
      <c r="D123" s="3" t="str">
        <f>IF(Indicators!$Q$155="c",Indicators!G155,"-")</f>
        <v>-</v>
      </c>
      <c r="E123" s="2" t="str">
        <f>IF(Indicators!$Q$155="c",Indicators!H155,"-")</f>
        <v>-</v>
      </c>
      <c r="F123" s="3" t="str">
        <f>IF(Indicators!$Q$155="c",Indicators!I155,"-")</f>
        <v>-</v>
      </c>
      <c r="G123" s="2" t="str">
        <f>IF(Indicators!$Q$155="c",Indicators!J155,"-")</f>
        <v>-</v>
      </c>
      <c r="H123" s="3" t="str">
        <f>IF(Indicators!$Q$155="c",Indicators!K155,"-")</f>
        <v>-</v>
      </c>
    </row>
    <row r="124" spans="1:8" s="1" customFormat="1" hidden="1" x14ac:dyDescent="0.25">
      <c r="A124" s="1" t="str">
        <f>IF(Indicators!Q157="c",Indicators!C156,"-")</f>
        <v>-</v>
      </c>
    </row>
    <row r="125" spans="1:8" s="1" customFormat="1" hidden="1" x14ac:dyDescent="0.25">
      <c r="A125" s="2" t="str">
        <f>IF(Indicators!$Q$157="c",Indicators!D157,"-")</f>
        <v>-</v>
      </c>
      <c r="B125" s="3" t="str">
        <f>IF(Indicators!$Q$157="c",Indicators!E157,"-")</f>
        <v>-</v>
      </c>
      <c r="C125" s="2" t="str">
        <f>IF(Indicators!$Q$157="c",Indicators!F157,"-")</f>
        <v>-</v>
      </c>
      <c r="D125" s="3" t="str">
        <f>IF(Indicators!$Q$157="c",Indicators!G157,"-")</f>
        <v>-</v>
      </c>
      <c r="E125" s="2" t="str">
        <f>IF(Indicators!$Q$157="c",Indicators!H157,"-")</f>
        <v>-</v>
      </c>
      <c r="F125" s="3" t="str">
        <f>IF(Indicators!$Q$157="c",Indicators!I157,"-")</f>
        <v>-</v>
      </c>
      <c r="G125" s="2" t="str">
        <f>IF(Indicators!$Q$157="c",Indicators!J157,"-")</f>
        <v>-</v>
      </c>
      <c r="H125" s="3" t="str">
        <f>IF(Indicators!$Q$157="c",Indicators!K157,"-")</f>
        <v>-</v>
      </c>
    </row>
    <row r="126" spans="1:8" s="1" customFormat="1" hidden="1" x14ac:dyDescent="0.25">
      <c r="A126" s="1" t="str">
        <f>IF(Indicators!Q162="c",Indicators!C161,"-")</f>
        <v>-</v>
      </c>
    </row>
    <row r="127" spans="1:8" s="1" customFormat="1" hidden="1" x14ac:dyDescent="0.25">
      <c r="A127" s="2" t="str">
        <f>IF(Indicators!$Q$162="c",Indicators!D162,"-")</f>
        <v>-</v>
      </c>
      <c r="B127" s="3" t="str">
        <f>IF(Indicators!$Q$162="c",Indicators!E162,"-")</f>
        <v>-</v>
      </c>
      <c r="C127" s="2" t="str">
        <f>IF(Indicators!$Q$162="c",Indicators!F162,"-")</f>
        <v>-</v>
      </c>
      <c r="D127" s="3" t="str">
        <f>IF(Indicators!$Q$162="c",Indicators!G162,"-")</f>
        <v>-</v>
      </c>
      <c r="E127" s="2" t="str">
        <f>IF(Indicators!$Q$162="c",Indicators!H162,"-")</f>
        <v>-</v>
      </c>
      <c r="F127" s="3" t="str">
        <f>IF(Indicators!$Q$162="c",Indicators!I162,"-")</f>
        <v>-</v>
      </c>
      <c r="G127" s="2" t="str">
        <f>IF(Indicators!$Q$162="c",Indicators!J162,"-")</f>
        <v>-</v>
      </c>
      <c r="H127" s="3" t="str">
        <f>IF(Indicators!$Q$162="c",Indicators!K162,"-")</f>
        <v>-</v>
      </c>
    </row>
    <row r="128" spans="1:8" s="1" customFormat="1" hidden="1" x14ac:dyDescent="0.25">
      <c r="A128" s="1" t="str">
        <f>IF(Indicators!Q164="c",Indicators!C163,"-")</f>
        <v>-</v>
      </c>
    </row>
    <row r="129" spans="1:8" s="1" customFormat="1" hidden="1" x14ac:dyDescent="0.25">
      <c r="A129" s="2" t="str">
        <f>IF(Indicators!$Q$164="c",Indicators!D164,"-")</f>
        <v>-</v>
      </c>
      <c r="B129" s="3" t="str">
        <f>IF(Indicators!$Q$164="c",Indicators!E164,"-")</f>
        <v>-</v>
      </c>
      <c r="C129" s="2" t="str">
        <f>IF(Indicators!$Q$164="c",Indicators!F164,"-")</f>
        <v>-</v>
      </c>
      <c r="D129" s="3" t="str">
        <f>IF(Indicators!$Q$164="c",Indicators!G164,"-")</f>
        <v>-</v>
      </c>
      <c r="E129" s="2" t="str">
        <f>IF(Indicators!$Q$164="c",Indicators!H164,"-")</f>
        <v>-</v>
      </c>
      <c r="F129" s="3" t="str">
        <f>IF(Indicators!$Q$164="c",Indicators!I164,"-")</f>
        <v>-</v>
      </c>
      <c r="G129" s="2" t="str">
        <f>IF(Indicators!$Q$164="c",Indicators!J164,"-")</f>
        <v>-</v>
      </c>
      <c r="H129" s="3" t="str">
        <f>IF(Indicators!$Q$164="c",Indicators!K164,"-")</f>
        <v>-</v>
      </c>
    </row>
    <row r="130" spans="1:8" s="1" customFormat="1" hidden="1" x14ac:dyDescent="0.25">
      <c r="A130" s="1" t="str">
        <f>IF(Indicators!Q166="c",Indicators!C165,"-")</f>
        <v>-</v>
      </c>
    </row>
    <row r="131" spans="1:8" s="1" customFormat="1" hidden="1" x14ac:dyDescent="0.25">
      <c r="A131" s="2" t="str">
        <f>IF(Indicators!$Q$166="c",Indicators!D166,"-")</f>
        <v>-</v>
      </c>
      <c r="B131" s="3" t="str">
        <f>IF(Indicators!$Q$166="c",Indicators!E166,"-")</f>
        <v>-</v>
      </c>
      <c r="C131" s="2" t="str">
        <f>IF(Indicators!$Q$166="c",Indicators!F166,"-")</f>
        <v>-</v>
      </c>
      <c r="D131" s="3" t="str">
        <f>IF(Indicators!$Q$166="c",Indicators!G166,"-")</f>
        <v>-</v>
      </c>
      <c r="E131" s="2" t="str">
        <f>IF(Indicators!$Q$166="c",Indicators!H166,"-")</f>
        <v>-</v>
      </c>
      <c r="F131" s="3" t="str">
        <f>IF(Indicators!$Q$166="c",Indicators!I166,"-")</f>
        <v>-</v>
      </c>
      <c r="G131" s="2" t="str">
        <f>IF(Indicators!$Q$166="c",Indicators!J166,"-")</f>
        <v>-</v>
      </c>
      <c r="H131" s="3" t="str">
        <f>IF(Indicators!$Q$166="c",Indicators!K166,"-")</f>
        <v>-</v>
      </c>
    </row>
    <row r="132" spans="1:8" s="1" customFormat="1" hidden="1" x14ac:dyDescent="0.25">
      <c r="A132" s="1" t="str">
        <f>IF(Indicators!Q168="c",Indicators!C167,"-")</f>
        <v>-</v>
      </c>
    </row>
    <row r="133" spans="1:8" s="1" customFormat="1" hidden="1" x14ac:dyDescent="0.25">
      <c r="A133" s="2" t="str">
        <f>IF(Indicators!$Q$168="c",Indicators!D168,"-")</f>
        <v>-</v>
      </c>
      <c r="B133" s="3" t="str">
        <f>IF(Indicators!$Q$168="c",Indicators!E168,"-")</f>
        <v>-</v>
      </c>
      <c r="C133" s="2" t="str">
        <f>IF(Indicators!$Q$168="c",Indicators!F168,"-")</f>
        <v>-</v>
      </c>
      <c r="D133" s="3" t="str">
        <f>IF(Indicators!$Q$168="c",Indicators!G168,"-")</f>
        <v>-</v>
      </c>
      <c r="E133" s="2" t="str">
        <f>IF(Indicators!$Q$168="c",Indicators!H168,"-")</f>
        <v>-</v>
      </c>
      <c r="F133" s="3" t="str">
        <f>IF(Indicators!$Q$168="c",Indicators!I168,"-")</f>
        <v>-</v>
      </c>
      <c r="G133" s="2" t="str">
        <f>IF(Indicators!$Q$168="c",Indicators!J168,"-")</f>
        <v>-</v>
      </c>
      <c r="H133" s="3" t="str">
        <f>IF(Indicators!$Q$168="c",Indicators!K168,"-")</f>
        <v>-</v>
      </c>
    </row>
    <row r="134" spans="1:8" s="1" customFormat="1" hidden="1" x14ac:dyDescent="0.25">
      <c r="A134" s="1" t="str">
        <f>IF(Indicators!Q170="c",Indicators!C169,"-")</f>
        <v>-</v>
      </c>
    </row>
    <row r="135" spans="1:8" s="1" customFormat="1" hidden="1" x14ac:dyDescent="0.25">
      <c r="A135" s="2" t="str">
        <f>IF(Indicators!$Q$170="c",Indicators!D170,"-")</f>
        <v>-</v>
      </c>
      <c r="B135" s="3" t="str">
        <f>IF(Indicators!$Q$170="c",Indicators!E170,"-")</f>
        <v>-</v>
      </c>
      <c r="C135" s="2" t="str">
        <f>IF(Indicators!$Q$170="c",Indicators!F170,"-")</f>
        <v>-</v>
      </c>
      <c r="D135" s="3" t="str">
        <f>IF(Indicators!$Q$170="c",Indicators!G170,"-")</f>
        <v>-</v>
      </c>
      <c r="E135" s="2" t="str">
        <f>IF(Indicators!$Q$170="c",Indicators!H170,"-")</f>
        <v>-</v>
      </c>
      <c r="F135" s="3" t="str">
        <f>IF(Indicators!$Q$170="c",Indicators!I170,"-")</f>
        <v>-</v>
      </c>
      <c r="G135" s="2" t="str">
        <f>IF(Indicators!$Q$170="c",Indicators!J170,"-")</f>
        <v>-</v>
      </c>
      <c r="H135" s="3" t="str">
        <f>IF(Indicators!$Q$170="c",Indicators!K170,"-")</f>
        <v>-</v>
      </c>
    </row>
    <row r="136" spans="1:8" s="1" customFormat="1" hidden="1" x14ac:dyDescent="0.25">
      <c r="A136" s="1" t="str">
        <f>IF(Indicators!Q174="c",Indicators!C173,"-")</f>
        <v>-</v>
      </c>
    </row>
    <row r="137" spans="1:8" s="1" customFormat="1" hidden="1" x14ac:dyDescent="0.25">
      <c r="A137" s="2" t="str">
        <f>IF(Indicators!$Q$174="c",Indicators!D174,"-")</f>
        <v>-</v>
      </c>
      <c r="B137" s="3" t="str">
        <f>IF(Indicators!$Q$174="c",Indicators!E174,"-")</f>
        <v>-</v>
      </c>
      <c r="C137" s="2" t="str">
        <f>IF(Indicators!$Q$174="c",Indicators!F174,"-")</f>
        <v>-</v>
      </c>
      <c r="D137" s="3" t="str">
        <f>IF(Indicators!$Q$174="c",Indicators!G174,"-")</f>
        <v>-</v>
      </c>
      <c r="E137" s="2" t="str">
        <f>IF(Indicators!$Q$174="c",Indicators!H174,"-")</f>
        <v>-</v>
      </c>
      <c r="F137" s="3" t="str">
        <f>IF(Indicators!$Q$174="c",Indicators!I174,"-")</f>
        <v>-</v>
      </c>
      <c r="G137" s="2" t="str">
        <f>IF(Indicators!$Q$174="c",Indicators!J174,"-")</f>
        <v>-</v>
      </c>
      <c r="H137" s="3" t="str">
        <f>IF(Indicators!$Q$174="c",Indicators!K174,"-")</f>
        <v>-</v>
      </c>
    </row>
    <row r="138" spans="1:8" s="1" customFormat="1" hidden="1" x14ac:dyDescent="0.25">
      <c r="A138" s="1" t="str">
        <f>IF(Indicators!Q176="c",Indicators!C175,"-")</f>
        <v>-</v>
      </c>
    </row>
    <row r="139" spans="1:8" s="1" customFormat="1" hidden="1" x14ac:dyDescent="0.25">
      <c r="A139" s="2" t="str">
        <f>IF(Indicators!$Q$176="c",Indicators!D176,"-")</f>
        <v>-</v>
      </c>
      <c r="B139" s="3" t="str">
        <f>IF(Indicators!$Q$176="c",Indicators!E176,"-")</f>
        <v>-</v>
      </c>
      <c r="C139" s="2" t="str">
        <f>IF(Indicators!$Q$176="c",Indicators!F176,"-")</f>
        <v>-</v>
      </c>
      <c r="D139" s="3" t="str">
        <f>IF(Indicators!$Q$176="c",Indicators!G176,"-")</f>
        <v>-</v>
      </c>
      <c r="E139" s="2" t="str">
        <f>IF(Indicators!$Q$176="c",Indicators!H176,"-")</f>
        <v>-</v>
      </c>
      <c r="F139" s="3" t="str">
        <f>IF(Indicators!$Q$176="c",Indicators!I176,"-")</f>
        <v>-</v>
      </c>
      <c r="G139" s="2" t="str">
        <f>IF(Indicators!$Q$176="c",Indicators!J176,"-")</f>
        <v>-</v>
      </c>
      <c r="H139" s="3" t="str">
        <f>IF(Indicators!$Q$176="c",Indicators!K176,"-")</f>
        <v>-</v>
      </c>
    </row>
    <row r="140" spans="1:8" s="1" customFormat="1" hidden="1" x14ac:dyDescent="0.25">
      <c r="A140" s="1" t="str">
        <f>IF(Indicators!Q178="c",Indicators!C177,"-")</f>
        <v>-</v>
      </c>
    </row>
    <row r="141" spans="1:8" s="1" customFormat="1" hidden="1" x14ac:dyDescent="0.25">
      <c r="A141" s="2" t="str">
        <f>IF(Indicators!$Q$178="c",Indicators!D178,"-")</f>
        <v>-</v>
      </c>
      <c r="B141" s="3" t="str">
        <f>IF(Indicators!$Q$178="c",Indicators!E178,"-")</f>
        <v>-</v>
      </c>
      <c r="C141" s="2" t="str">
        <f>IF(Indicators!$Q$178="c",Indicators!F178,"-")</f>
        <v>-</v>
      </c>
      <c r="D141" s="3" t="str">
        <f>IF(Indicators!$Q$178="c",Indicators!G178,"-")</f>
        <v>-</v>
      </c>
      <c r="E141" s="2" t="str">
        <f>IF(Indicators!$Q$178="c",Indicators!H178,"-")</f>
        <v>-</v>
      </c>
      <c r="F141" s="3" t="str">
        <f>IF(Indicators!$Q$178="c",Indicators!I178,"-")</f>
        <v>-</v>
      </c>
      <c r="G141" s="2" t="str">
        <f>IF(Indicators!$Q$178="c",Indicators!J178,"-")</f>
        <v>-</v>
      </c>
      <c r="H141" s="3" t="str">
        <f>IF(Indicators!$Q$178="c",Indicators!K178,"-")</f>
        <v>-</v>
      </c>
    </row>
    <row r="142" spans="1:8" s="1" customFormat="1" hidden="1" x14ac:dyDescent="0.25">
      <c r="A142" s="1" t="str">
        <f>IF(Indicators!Q180="c",Indicators!C179,"-")</f>
        <v>-</v>
      </c>
    </row>
    <row r="143" spans="1:8" s="1" customFormat="1" hidden="1" x14ac:dyDescent="0.25">
      <c r="A143" s="2" t="str">
        <f>IF(Indicators!$Q$180="c",Indicators!D180,"-")</f>
        <v>-</v>
      </c>
      <c r="B143" s="3" t="str">
        <f>IF(Indicators!$Q$180="c",Indicators!E180,"-")</f>
        <v>-</v>
      </c>
      <c r="C143" s="2" t="str">
        <f>IF(Indicators!$Q$180="c",Indicators!F180,"-")</f>
        <v>-</v>
      </c>
      <c r="D143" s="3" t="str">
        <f>IF(Indicators!$Q$180="c",Indicators!G180,"-")</f>
        <v>-</v>
      </c>
      <c r="E143" s="2" t="str">
        <f>IF(Indicators!$Q$180="c",Indicators!H180,"-")</f>
        <v>-</v>
      </c>
      <c r="F143" s="3" t="str">
        <f>IF(Indicators!$Q$180="c",Indicators!I180,"-")</f>
        <v>-</v>
      </c>
      <c r="G143" s="2" t="str">
        <f>IF(Indicators!$Q$180="c",Indicators!J180,"-")</f>
        <v>-</v>
      </c>
      <c r="H143" s="3" t="str">
        <f>IF(Indicators!$Q$180="c",Indicators!K180,"-")</f>
        <v>-</v>
      </c>
    </row>
    <row r="144" spans="1:8" s="1" customFormat="1" hidden="1" x14ac:dyDescent="0.25">
      <c r="A144" s="1" t="str">
        <f>IF(Indicators!Q184="c",Indicators!C183,"-")</f>
        <v>-</v>
      </c>
    </row>
    <row r="145" spans="1:8" s="1" customFormat="1" hidden="1" x14ac:dyDescent="0.25">
      <c r="A145" s="2" t="str">
        <f>IF(Indicators!$Q$184="c",Indicators!D184,"-")</f>
        <v>-</v>
      </c>
      <c r="B145" s="3" t="str">
        <f>IF(Indicators!$Q$184="c",Indicators!E184,"-")</f>
        <v>-</v>
      </c>
      <c r="C145" s="2" t="str">
        <f>IF(Indicators!$Q$184="c",Indicators!F184,"-")</f>
        <v>-</v>
      </c>
      <c r="D145" s="3" t="str">
        <f>IF(Indicators!$Q$184="c",Indicators!G184,"-")</f>
        <v>-</v>
      </c>
      <c r="E145" s="2" t="str">
        <f>IF(Indicators!$Q$184="c",Indicators!H184,"-")</f>
        <v>-</v>
      </c>
      <c r="F145" s="3" t="str">
        <f>IF(Indicators!$Q$184="c",Indicators!I184,"-")</f>
        <v>-</v>
      </c>
      <c r="G145" s="2" t="str">
        <f>IF(Indicators!$Q$184="c",Indicators!J184,"-")</f>
        <v>-</v>
      </c>
      <c r="H145" s="3" t="str">
        <f>IF(Indicators!$Q$184="c",Indicators!K184,"-")</f>
        <v>-</v>
      </c>
    </row>
    <row r="146" spans="1:8" s="1" customFormat="1" hidden="1" x14ac:dyDescent="0.25">
      <c r="A146" s="1" t="str">
        <f>IF(Indicators!Q186="c",Indicators!C185,"-")</f>
        <v>-</v>
      </c>
    </row>
    <row r="147" spans="1:8" s="1" customFormat="1" hidden="1" x14ac:dyDescent="0.25">
      <c r="A147" s="2" t="str">
        <f>IF(Indicators!$Q$186="c",Indicators!D186,"-")</f>
        <v>-</v>
      </c>
      <c r="B147" s="3" t="str">
        <f>IF(Indicators!$Q$186="c",Indicators!E186,"-")</f>
        <v>-</v>
      </c>
      <c r="C147" s="2" t="str">
        <f>IF(Indicators!$Q$186="c",Indicators!F186,"-")</f>
        <v>-</v>
      </c>
      <c r="D147" s="3" t="str">
        <f>IF(Indicators!$Q$186="c",Indicators!G186,"-")</f>
        <v>-</v>
      </c>
      <c r="E147" s="2" t="str">
        <f>IF(Indicators!$Q$186="c",Indicators!H186,"-")</f>
        <v>-</v>
      </c>
      <c r="F147" s="3" t="str">
        <f>IF(Indicators!$Q$186="c",Indicators!I186,"-")</f>
        <v>-</v>
      </c>
      <c r="G147" s="2" t="str">
        <f>IF(Indicators!$Q$186="c",Indicators!J186,"-")</f>
        <v>-</v>
      </c>
      <c r="H147" s="3" t="str">
        <f>IF(Indicators!$Q$186="c",Indicators!K186,"-")</f>
        <v>-</v>
      </c>
    </row>
    <row r="148" spans="1:8" s="1" customFormat="1" hidden="1" x14ac:dyDescent="0.25">
      <c r="A148" s="1" t="str">
        <f>IF(Indicators!Q188="c",Indicators!C187,"-")</f>
        <v>-</v>
      </c>
    </row>
    <row r="149" spans="1:8" s="1" customFormat="1" hidden="1" x14ac:dyDescent="0.25">
      <c r="A149" s="2" t="str">
        <f>IF(Indicators!$Q$188="c",Indicators!D188,"-")</f>
        <v>-</v>
      </c>
      <c r="B149" s="3" t="str">
        <f>IF(Indicators!$Q$188="c",Indicators!E188,"-")</f>
        <v>-</v>
      </c>
      <c r="C149" s="2" t="str">
        <f>IF(Indicators!$Q$188="c",Indicators!F188,"-")</f>
        <v>-</v>
      </c>
      <c r="D149" s="3" t="str">
        <f>IF(Indicators!$Q$188="c",Indicators!G188,"-")</f>
        <v>-</v>
      </c>
      <c r="E149" s="2" t="str">
        <f>IF(Indicators!$Q$188="c",Indicators!H188,"-")</f>
        <v>-</v>
      </c>
      <c r="F149" s="3" t="str">
        <f>IF(Indicators!$Q$188="c",Indicators!I188,"-")</f>
        <v>-</v>
      </c>
      <c r="G149" s="2" t="str">
        <f>IF(Indicators!$Q$188="c",Indicators!J188,"-")</f>
        <v>-</v>
      </c>
      <c r="H149" s="3" t="str">
        <f>IF(Indicators!$Q$188="c",Indicators!K188,"-")</f>
        <v>-</v>
      </c>
    </row>
    <row r="150" spans="1:8" x14ac:dyDescent="0.25">
      <c r="A150" s="18" t="str">
        <f>IF(Indicators!Q192="c",Indicators!C191,"-")</f>
        <v>Impartial career guidance is available (entirely according to the individual’s needs).</v>
      </c>
    </row>
    <row r="151" spans="1:8" x14ac:dyDescent="0.25">
      <c r="A151" s="21">
        <f>IF(Indicators!$Q$192="c",Indicators!D192,"-")</f>
        <v>0</v>
      </c>
      <c r="B151" s="22" t="str">
        <f>IF(Indicators!$Q$192="c",Indicators!E192,"-")</f>
        <v xml:space="preserve">Completely true </v>
      </c>
      <c r="C151" s="21">
        <f>IF(Indicators!$Q$192="c",Indicators!F192,"-")</f>
        <v>0</v>
      </c>
      <c r="D151" s="22" t="str">
        <f>IF(Indicators!$Q$192="c",Indicators!G192,"-")</f>
        <v xml:space="preserve">Partly true </v>
      </c>
      <c r="E151" s="21">
        <f>IF(Indicators!$Q$192="c",Indicators!H192,"-")</f>
        <v>0</v>
      </c>
      <c r="F151" s="22" t="str">
        <f>IF(Indicators!$Q$192="c",Indicators!I192,"-")</f>
        <v xml:space="preserve">Slightly true </v>
      </c>
      <c r="G151" s="21">
        <f>IF(Indicators!$Q$192="c",Indicators!J192,"-")</f>
        <v>0</v>
      </c>
      <c r="H151" s="22" t="str">
        <f>IF(Indicators!$Q$192="c",Indicators!K192,"-")</f>
        <v xml:space="preserve">False  </v>
      </c>
    </row>
    <row r="152" spans="1:8" x14ac:dyDescent="0.25">
      <c r="A152" s="18" t="str">
        <f>IF(Indicators!Q194="c",Indicators!C193,"-")</f>
        <v>Guidance and counselling are available for anyone who may need them.</v>
      </c>
    </row>
    <row r="153" spans="1:8" x14ac:dyDescent="0.25">
      <c r="A153" s="21">
        <f>IF(Indicators!$Q$194="c",Indicators!D194,"-")</f>
        <v>0</v>
      </c>
      <c r="B153" s="22" t="str">
        <f>IF(Indicators!$Q$194="c",Indicators!E194,"-")</f>
        <v xml:space="preserve">Completely true </v>
      </c>
      <c r="C153" s="21">
        <f>IF(Indicators!$Q$194="c",Indicators!F194,"-")</f>
        <v>0</v>
      </c>
      <c r="D153" s="22" t="str">
        <f>IF(Indicators!$Q$194="c",Indicators!G194,"-")</f>
        <v xml:space="preserve">Partly true </v>
      </c>
      <c r="E153" s="21">
        <f>IF(Indicators!$Q$194="c",Indicators!H194,"-")</f>
        <v>0</v>
      </c>
      <c r="F153" s="22" t="str">
        <f>IF(Indicators!$Q$194="c",Indicators!I194,"-")</f>
        <v xml:space="preserve">Slightly true </v>
      </c>
      <c r="G153" s="21">
        <f>IF(Indicators!$Q$194="c",Indicators!J194,"-")</f>
        <v>0</v>
      </c>
      <c r="H153" s="22" t="str">
        <f>IF(Indicators!$Q$194="c",Indicators!K194,"-")</f>
        <v xml:space="preserve">False  </v>
      </c>
    </row>
    <row r="154" spans="1:8" s="1" customFormat="1" hidden="1" x14ac:dyDescent="0.25">
      <c r="A154" s="1" t="str">
        <f>IF(Indicators!Q196="c",Indicators!C195,"-")</f>
        <v>-</v>
      </c>
    </row>
    <row r="155" spans="1:8" s="1" customFormat="1" hidden="1" x14ac:dyDescent="0.25">
      <c r="A155" s="2" t="str">
        <f>IF(Indicators!$Q$196="c",Indicators!D196,"-")</f>
        <v>-</v>
      </c>
      <c r="B155" s="3" t="str">
        <f>IF(Indicators!$Q$196="c",Indicators!E196,"-")</f>
        <v>-</v>
      </c>
      <c r="C155" s="2" t="str">
        <f>IF(Indicators!$Q$196="c",Indicators!F196,"-")</f>
        <v>-</v>
      </c>
      <c r="D155" s="3" t="str">
        <f>IF(Indicators!$Q$196="c",Indicators!G196,"-")</f>
        <v>-</v>
      </c>
      <c r="E155" s="2" t="str">
        <f>IF(Indicators!$Q$196="c",Indicators!H196,"-")</f>
        <v>-</v>
      </c>
      <c r="F155" s="3" t="str">
        <f>IF(Indicators!$Q$196="c",Indicators!I196,"-")</f>
        <v>-</v>
      </c>
      <c r="G155" s="2" t="str">
        <f>IF(Indicators!$Q$196="c",Indicators!J196,"-")</f>
        <v>-</v>
      </c>
      <c r="H155" s="3" t="str">
        <f>IF(Indicators!$Q$196="c",Indicators!K196,"-")</f>
        <v>-</v>
      </c>
    </row>
    <row r="156" spans="1:8" x14ac:dyDescent="0.25">
      <c r="A156" s="18" t="str">
        <f>IF(Indicators!Q198="c",Indicators!C197,"-")</f>
        <v xml:space="preserve">Guidance is available for the individual throughout the course of the VPL process. </v>
      </c>
    </row>
    <row r="157" spans="1:8" x14ac:dyDescent="0.25">
      <c r="A157" s="21">
        <f>IF(Indicators!$Q$198="c",Indicators!D198,"-")</f>
        <v>0</v>
      </c>
      <c r="B157" s="22" t="str">
        <f>IF(Indicators!$Q$198="c",Indicators!E198,"-")</f>
        <v xml:space="preserve">Completely true </v>
      </c>
      <c r="C157" s="21">
        <f>IF(Indicators!$Q$198="c",Indicators!F198,"-")</f>
        <v>0</v>
      </c>
      <c r="D157" s="22" t="str">
        <f>IF(Indicators!$Q$198="c",Indicators!G198,"-")</f>
        <v xml:space="preserve">Partly true </v>
      </c>
      <c r="E157" s="21">
        <f>IF(Indicators!$Q$198="c",Indicators!H198,"-")</f>
        <v>0</v>
      </c>
      <c r="F157" s="22" t="str">
        <f>IF(Indicators!$Q$198="c",Indicators!I198,"-")</f>
        <v xml:space="preserve">Slightly true </v>
      </c>
      <c r="G157" s="21">
        <f>IF(Indicators!$Q$198="c",Indicators!J198,"-")</f>
        <v>0</v>
      </c>
      <c r="H157" s="22" t="str">
        <f>IF(Indicators!$Q$198="c",Indicators!K198,"-")</f>
        <v xml:space="preserve">False  </v>
      </c>
    </row>
    <row r="158" spans="1:8" x14ac:dyDescent="0.25">
      <c r="A158" s="18" t="str">
        <f>IF(Indicators!Q200="c",Indicators!C199,"-")</f>
        <v>Guidance supports the individual in making use of the results of a VPL, e.g. by assigning further competence development if necessary.</v>
      </c>
    </row>
    <row r="159" spans="1:8" x14ac:dyDescent="0.25">
      <c r="A159" s="21">
        <f>IF(Indicators!$Q$200="c",Indicators!D200,"-")</f>
        <v>0</v>
      </c>
      <c r="B159" s="22" t="str">
        <f>IF(Indicators!$Q$200="c",Indicators!E200,"-")</f>
        <v xml:space="preserve">Completely true </v>
      </c>
      <c r="C159" s="21">
        <f>IF(Indicators!$Q$200="c",Indicators!F200,"-")</f>
        <v>0</v>
      </c>
      <c r="D159" s="22" t="str">
        <f>IF(Indicators!$Q$200="c",Indicators!G200,"-")</f>
        <v xml:space="preserve">Partly true </v>
      </c>
      <c r="E159" s="21">
        <f>IF(Indicators!$Q$200="c",Indicators!H200,"-")</f>
        <v>0</v>
      </c>
      <c r="F159" s="22" t="str">
        <f>IF(Indicators!$Q$200="c",Indicators!I200,"-")</f>
        <v xml:space="preserve">Slightly true </v>
      </c>
      <c r="G159" s="21">
        <f>IF(Indicators!$Q$200="c",Indicators!J200,"-")</f>
        <v>0</v>
      </c>
      <c r="H159" s="22" t="str">
        <f>IF(Indicators!$Q$200="c",Indicators!K200,"-")</f>
        <v xml:space="preserve">False  </v>
      </c>
    </row>
    <row r="160" spans="1:8" s="1" customFormat="1" hidden="1" x14ac:dyDescent="0.25">
      <c r="A160" s="1" t="str">
        <f>IF(Indicators!Q204="c",Indicators!C203,"-")</f>
        <v>-</v>
      </c>
    </row>
    <row r="161" spans="1:8" s="1" customFormat="1" hidden="1" x14ac:dyDescent="0.25">
      <c r="A161" s="2" t="str">
        <f>IF(Indicators!$Q$204="c",Indicators!D204,"-")</f>
        <v>-</v>
      </c>
      <c r="B161" s="3" t="str">
        <f>IF(Indicators!$Q$204="c",Indicators!E204,"-")</f>
        <v>-</v>
      </c>
      <c r="C161" s="2" t="str">
        <f>IF(Indicators!$Q$204="c",Indicators!F204,"-")</f>
        <v>-</v>
      </c>
      <c r="D161" s="3" t="str">
        <f>IF(Indicators!$Q$204="c",Indicators!G204,"-")</f>
        <v>-</v>
      </c>
      <c r="E161" s="2" t="str">
        <f>IF(Indicators!$Q$204="c",Indicators!H204,"-")</f>
        <v>-</v>
      </c>
      <c r="F161" s="3" t="str">
        <f>IF(Indicators!$Q$204="c",Indicators!I204,"-")</f>
        <v>-</v>
      </c>
      <c r="G161" s="2" t="str">
        <f>IF(Indicators!$Q$204="c",Indicators!J204,"-")</f>
        <v>-</v>
      </c>
      <c r="H161" s="3" t="str">
        <f>IF(Indicators!$Q$204="c",Indicators!K204,"-")</f>
        <v>-</v>
      </c>
    </row>
    <row r="162" spans="1:8" s="1" customFormat="1" hidden="1" x14ac:dyDescent="0.25">
      <c r="A162" s="1" t="str">
        <f>IF(Indicators!Q206="c",Indicators!C205,"-")</f>
        <v>-</v>
      </c>
    </row>
    <row r="163" spans="1:8" s="1" customFormat="1" hidden="1" x14ac:dyDescent="0.25">
      <c r="A163" s="2" t="str">
        <f>IF(Indicators!$Q$206="c",Indicators!D206,"-")</f>
        <v>-</v>
      </c>
      <c r="B163" s="3" t="str">
        <f>IF(Indicators!$Q$206="c",Indicators!E206,"-")</f>
        <v>-</v>
      </c>
      <c r="C163" s="2" t="str">
        <f>IF(Indicators!$Q$206="c",Indicators!F206,"-")</f>
        <v>-</v>
      </c>
      <c r="D163" s="3" t="str">
        <f>IF(Indicators!$Q$206="c",Indicators!G206,"-")</f>
        <v>-</v>
      </c>
      <c r="E163" s="2" t="str">
        <f>IF(Indicators!$Q$206="c",Indicators!H206,"-")</f>
        <v>-</v>
      </c>
      <c r="F163" s="3" t="str">
        <f>IF(Indicators!$Q$206="c",Indicators!I206,"-")</f>
        <v>-</v>
      </c>
      <c r="G163" s="2" t="str">
        <f>IF(Indicators!$Q$206="c",Indicators!J206,"-")</f>
        <v>-</v>
      </c>
      <c r="H163" s="3" t="str">
        <f>IF(Indicators!$Q$206="c",Indicators!K206,"-")</f>
        <v>-</v>
      </c>
    </row>
    <row r="164" spans="1:8" s="1" customFormat="1" hidden="1" x14ac:dyDescent="0.25">
      <c r="A164" s="1" t="str">
        <f>IF(Indicators!Q210="c",Indicators!C209,"-")</f>
        <v>-</v>
      </c>
    </row>
    <row r="165" spans="1:8" s="1" customFormat="1" hidden="1" x14ac:dyDescent="0.25">
      <c r="A165" s="2" t="str">
        <f>IF(Indicators!$Q$210="c",Indicators!D210,"-")</f>
        <v>-</v>
      </c>
      <c r="B165" s="3" t="str">
        <f>IF(Indicators!$Q$210="c",Indicators!E210,"-")</f>
        <v>-</v>
      </c>
      <c r="C165" s="2" t="str">
        <f>IF(Indicators!$Q$210="c",Indicators!F210,"-")</f>
        <v>-</v>
      </c>
      <c r="D165" s="3" t="str">
        <f>IF(Indicators!$Q$210="c",Indicators!G210,"-")</f>
        <v>-</v>
      </c>
      <c r="E165" s="2" t="str">
        <f>IF(Indicators!$Q$210="c",Indicators!H210,"-")</f>
        <v>-</v>
      </c>
      <c r="F165" s="3" t="str">
        <f>IF(Indicators!$Q$210="c",Indicators!I210,"-")</f>
        <v>-</v>
      </c>
      <c r="G165" s="2" t="str">
        <f>IF(Indicators!$Q$210="c",Indicators!J210,"-")</f>
        <v>-</v>
      </c>
      <c r="H165" s="3" t="str">
        <f>IF(Indicators!$Q$210="c",Indicators!K210,"-")</f>
        <v>-</v>
      </c>
    </row>
    <row r="166" spans="1:8" s="1" customFormat="1" hidden="1" x14ac:dyDescent="0.25">
      <c r="A166" s="1" t="str">
        <f>IF(Indicators!Q212="c",Indicators!C211,"-")</f>
        <v>-</v>
      </c>
    </row>
    <row r="167" spans="1:8" s="1" customFormat="1" hidden="1" x14ac:dyDescent="0.25">
      <c r="A167" s="2" t="str">
        <f>IF(Indicators!$Q$212="c",Indicators!D212,"-")</f>
        <v>-</v>
      </c>
      <c r="B167" s="3" t="str">
        <f>IF(Indicators!$Q$212="c",Indicators!E212,"-")</f>
        <v>-</v>
      </c>
      <c r="C167" s="2" t="str">
        <f>IF(Indicators!$Q$212="c",Indicators!F212,"-")</f>
        <v>-</v>
      </c>
      <c r="D167" s="3" t="str">
        <f>IF(Indicators!$Q$212="c",Indicators!G212,"-")</f>
        <v>-</v>
      </c>
      <c r="E167" s="2" t="str">
        <f>IF(Indicators!$Q$212="c",Indicators!H212,"-")</f>
        <v>-</v>
      </c>
      <c r="F167" s="3" t="str">
        <f>IF(Indicators!$Q$212="c",Indicators!I212,"-")</f>
        <v>-</v>
      </c>
      <c r="G167" s="2" t="str">
        <f>IF(Indicators!$Q$212="c",Indicators!J212,"-")</f>
        <v>-</v>
      </c>
      <c r="H167" s="3" t="str">
        <f>IF(Indicators!$Q$212="c",Indicators!K212,"-")</f>
        <v>-</v>
      </c>
    </row>
    <row r="168" spans="1:8" s="1" customFormat="1" hidden="1" x14ac:dyDescent="0.25">
      <c r="A168" s="1" t="str">
        <f>IF(Indicators!Q214="c",Indicators!C213,"-")</f>
        <v>-</v>
      </c>
    </row>
    <row r="169" spans="1:8" s="1" customFormat="1" hidden="1" x14ac:dyDescent="0.25">
      <c r="A169" s="2" t="str">
        <f>IF(Indicators!$Q$214="c",Indicators!D214,"-")</f>
        <v>-</v>
      </c>
      <c r="B169" s="3" t="str">
        <f>IF(Indicators!$Q$214="c",Indicators!E214,"-")</f>
        <v>-</v>
      </c>
      <c r="C169" s="2" t="str">
        <f>IF(Indicators!$Q$214="c",Indicators!F214,"-")</f>
        <v>-</v>
      </c>
      <c r="D169" s="3" t="str">
        <f>IF(Indicators!$Q$214="c",Indicators!G214,"-")</f>
        <v>-</v>
      </c>
      <c r="E169" s="2" t="str">
        <f>IF(Indicators!$Q$214="c",Indicators!H214,"-")</f>
        <v>-</v>
      </c>
      <c r="F169" s="3" t="str">
        <f>IF(Indicators!$Q$214="c",Indicators!I214,"-")</f>
        <v>-</v>
      </c>
      <c r="G169" s="2" t="str">
        <f>IF(Indicators!$Q$214="c",Indicators!J214,"-")</f>
        <v>-</v>
      </c>
      <c r="H169" s="3" t="str">
        <f>IF(Indicators!$Q$214="c",Indicators!K214,"-")</f>
        <v>-</v>
      </c>
    </row>
    <row r="170" spans="1:8" s="1" customFormat="1" hidden="1" x14ac:dyDescent="0.25">
      <c r="A170" s="1" t="str">
        <f>IF(Indicators!Q216="c",Indicators!C215,"-")</f>
        <v>-</v>
      </c>
    </row>
    <row r="171" spans="1:8" s="1" customFormat="1" hidden="1" x14ac:dyDescent="0.25">
      <c r="A171" s="2" t="str">
        <f>IF(Indicators!$Q$216="c",Indicators!D216,"-")</f>
        <v>-</v>
      </c>
      <c r="B171" s="3" t="str">
        <f>IF(Indicators!$Q$216="c",Indicators!E216,"-")</f>
        <v>-</v>
      </c>
      <c r="C171" s="2" t="str">
        <f>IF(Indicators!$Q$216="c",Indicators!F216,"-")</f>
        <v>-</v>
      </c>
      <c r="D171" s="3" t="str">
        <f>IF(Indicators!$Q$216="c",Indicators!G216,"-")</f>
        <v>-</v>
      </c>
      <c r="E171" s="2" t="str">
        <f>IF(Indicators!$Q$216="c",Indicators!H216,"-")</f>
        <v>-</v>
      </c>
      <c r="F171" s="3" t="str">
        <f>IF(Indicators!$Q$216="c",Indicators!I216,"-")</f>
        <v>-</v>
      </c>
      <c r="G171" s="2" t="str">
        <f>IF(Indicators!$Q$216="c",Indicators!J216,"-")</f>
        <v>-</v>
      </c>
      <c r="H171" s="3" t="str">
        <f>IF(Indicators!$Q$216="c",Indicators!K216,"-")</f>
        <v>-</v>
      </c>
    </row>
  </sheetData>
  <sheetProtection algorithmName="SHA-512" hashValue="0GZuYbPYWIcOU91V/8UvCG4Ik4diYvaz5AYOC74h45b7/Tujiacde1FWdAzm3onh7rPMdFfh7uOyM0S01TsNnQ==" saltValue="LhBLDfCENch2WIXzP4CsLQ==" spinCount="100000" sheet="1" objects="1" scenarios="1" selectLockedCells="1"/>
  <autoFilter ref="A3:H171">
    <filterColumn colId="0">
      <filters>
        <filter val="0"/>
        <filter val="CMS (Career Management Skills) are a focus in guidance and skills audits."/>
        <filter val="Continuous training for practitioners working with VPL is available (e.g. for career counsellors, teachers and officers at employment agencies)."/>
        <filter val="Criteria and guidelines for VPL are communicated in all relevant contexts."/>
        <filter val="Expertise in VPL can be validated and recognized by independent/quality assured bodies."/>
        <filter val="Guidance and counselling are available for anyone who may need them."/>
        <filter val="Guidance is available for the individual throughout the course of the VPL process."/>
        <filter val="Guidance supports the individual in making use of the results of a VPL, e.g. by assigning further competence development if necessary."/>
        <filter val="Impartial career guidance is available (entirely according to the individual’s needs)."/>
        <filter val="Lifelong Guidance (LLG) and VPL interact and are accessible regionally and locally for all in need of them."/>
        <filter val="Open courses in VPL are available, i.e. via open e-learning resources."/>
        <filter val="Relevant peer learning networks are established."/>
        <filter val="Skills audits is an alternative to VPL for relevant target groups and can lead to further VPL."/>
        <filter val="There are nationally accepted guidelines for the execution of VPL."/>
        <filter val="There is an explicit access (“one way in”) to guidance and validation for individuals and professionals."/>
        <filter val="X"/>
      </filters>
    </filterColumn>
  </autoFilter>
  <pageMargins left="0.70866141732283472" right="0.70866141732283472" top="1.2598425196850394" bottom="0.74803149606299213" header="0.31496062992125984" footer="0.31496062992125984"/>
  <pageSetup paperSize="9" scale="83" orientation="landscape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71"/>
  <sheetViews>
    <sheetView zoomScaleNormal="100" workbookViewId="0">
      <selection activeCell="A2" sqref="A2"/>
    </sheetView>
  </sheetViews>
  <sheetFormatPr defaultColWidth="10" defaultRowHeight="12.5" x14ac:dyDescent="0.25"/>
  <cols>
    <col min="1" max="1" width="16.1796875" style="18" customWidth="1"/>
    <col min="2" max="2" width="14.54296875" style="18" bestFit="1" customWidth="1"/>
    <col min="3" max="5" width="10" style="18"/>
    <col min="6" max="6" width="11.26953125" style="18" bestFit="1" customWidth="1"/>
    <col min="7" max="7" width="10" style="18"/>
    <col min="8" max="8" width="5.54296875" style="18" customWidth="1"/>
    <col min="9" max="16384" width="10" style="18"/>
  </cols>
  <sheetData>
    <row r="1" spans="1:8" ht="17.5" x14ac:dyDescent="0.25">
      <c r="A1" s="5" t="s">
        <v>336</v>
      </c>
    </row>
    <row r="2" spans="1:8" ht="17.5" x14ac:dyDescent="0.25">
      <c r="A2" s="5"/>
    </row>
    <row r="3" spans="1:8" ht="18" thickBot="1" x14ac:dyDescent="0.3">
      <c r="A3" s="19" t="s">
        <v>332</v>
      </c>
      <c r="B3" s="20"/>
      <c r="C3" s="20"/>
      <c r="D3" s="20"/>
      <c r="E3" s="20"/>
      <c r="F3" s="20"/>
      <c r="G3" s="20"/>
      <c r="H3" s="20"/>
    </row>
    <row r="4" spans="1:8" s="1" customFormat="1" hidden="1" x14ac:dyDescent="0.25">
      <c r="A4" s="1" t="str">
        <f>IF(Indicators!Q8="i",Indicators!C7,"-")</f>
        <v>-</v>
      </c>
    </row>
    <row r="5" spans="1:8" s="1" customFormat="1" hidden="1" x14ac:dyDescent="0.25">
      <c r="A5" s="2" t="str">
        <f>IF(Indicators!$Q$8="i",Indicators!D8,"-")</f>
        <v>-</v>
      </c>
      <c r="B5" s="3" t="str">
        <f>IF(Indicators!$Q$8="i",Indicators!E8,"-")</f>
        <v>-</v>
      </c>
      <c r="C5" s="2" t="str">
        <f>IF(Indicators!$Q$8="i",Indicators!F8,"-")</f>
        <v>-</v>
      </c>
      <c r="D5" s="3" t="str">
        <f>IF(Indicators!$Q$8="i",Indicators!G8,"-")</f>
        <v>-</v>
      </c>
      <c r="E5" s="2" t="str">
        <f>IF(Indicators!$Q$8="i",Indicators!H8,"-")</f>
        <v>-</v>
      </c>
      <c r="F5" s="3" t="str">
        <f>IF(Indicators!$Q$8="i",Indicators!I8,"-")</f>
        <v>-</v>
      </c>
      <c r="G5" s="2" t="str">
        <f>IF(Indicators!$Q$8="i",Indicators!J8,"-")</f>
        <v>-</v>
      </c>
      <c r="H5" s="3" t="str">
        <f>IF(Indicators!$Q$8="i",Indicators!K8,"-")</f>
        <v>-</v>
      </c>
    </row>
    <row r="6" spans="1:8" s="1" customFormat="1" hidden="1" x14ac:dyDescent="0.25">
      <c r="A6" s="1" t="str">
        <f>IF(Indicators!Q10="i",Indicators!C9,"-")</f>
        <v>-</v>
      </c>
    </row>
    <row r="7" spans="1:8" s="1" customFormat="1" hidden="1" x14ac:dyDescent="0.25">
      <c r="A7" s="2" t="str">
        <f>IF(Indicators!$Q$10="i",Indicators!D10,"-")</f>
        <v>-</v>
      </c>
      <c r="B7" s="3" t="str">
        <f>IF(Indicators!$Q$10="i",Indicators!E10,"-")</f>
        <v>-</v>
      </c>
      <c r="C7" s="2" t="str">
        <f>IF(Indicators!$Q$10="i",Indicators!F10,"-")</f>
        <v>-</v>
      </c>
      <c r="D7" s="3" t="str">
        <f>IF(Indicators!$Q$10="i",Indicators!G10,"-")</f>
        <v>-</v>
      </c>
      <c r="E7" s="2" t="str">
        <f>IF(Indicators!$Q$10="i",Indicators!H10,"-")</f>
        <v>-</v>
      </c>
      <c r="F7" s="3" t="str">
        <f>IF(Indicators!$Q$10="i",Indicators!I10,"-")</f>
        <v>-</v>
      </c>
      <c r="G7" s="2" t="str">
        <f>IF(Indicators!$Q$10="i",Indicators!J10,"-")</f>
        <v>-</v>
      </c>
      <c r="H7" s="3" t="str">
        <f>IF(Indicators!$Q$10="i",Indicators!K10,"-")</f>
        <v>-</v>
      </c>
    </row>
    <row r="8" spans="1:8" s="1" customFormat="1" hidden="1" x14ac:dyDescent="0.25">
      <c r="A8" s="1" t="str">
        <f>IF(Indicators!Q12="i",Indicators!C11,"-")</f>
        <v>-</v>
      </c>
    </row>
    <row r="9" spans="1:8" s="1" customFormat="1" hidden="1" x14ac:dyDescent="0.25">
      <c r="A9" s="2" t="str">
        <f>IF(Indicators!$Q$12="i",Indicators!D12,"-")</f>
        <v>-</v>
      </c>
      <c r="B9" s="3" t="str">
        <f>IF(Indicators!$Q$12="i",Indicators!E12,"-")</f>
        <v>-</v>
      </c>
      <c r="C9" s="2" t="str">
        <f>IF(Indicators!$Q$12="i",Indicators!F12,"-")</f>
        <v>-</v>
      </c>
      <c r="D9" s="3" t="str">
        <f>IF(Indicators!$Q$12="i",Indicators!G12,"-")</f>
        <v>-</v>
      </c>
      <c r="E9" s="2" t="str">
        <f>IF(Indicators!$Q$12="i",Indicators!H12,"-")</f>
        <v>-</v>
      </c>
      <c r="F9" s="3" t="str">
        <f>IF(Indicators!$Q$12="i",Indicators!I12,"-")</f>
        <v>-</v>
      </c>
      <c r="G9" s="2" t="str">
        <f>IF(Indicators!$Q$12="i",Indicators!J12,"-")</f>
        <v>-</v>
      </c>
      <c r="H9" s="3" t="str">
        <f>IF(Indicators!$Q$12="i",Indicators!K12,"-")</f>
        <v>-</v>
      </c>
    </row>
    <row r="10" spans="1:8" s="1" customFormat="1" hidden="1" x14ac:dyDescent="0.25">
      <c r="A10" s="1" t="str">
        <f>IF(Indicators!Q14="i",Indicators!C13,"-")</f>
        <v>-</v>
      </c>
    </row>
    <row r="11" spans="1:8" s="1" customFormat="1" hidden="1" x14ac:dyDescent="0.25">
      <c r="A11" s="2" t="str">
        <f>IF(Indicators!$Q$14="i",Indicators!D14,"-")</f>
        <v>-</v>
      </c>
      <c r="B11" s="3" t="str">
        <f>IF(Indicators!$Q$14="i",Indicators!E14,"-")</f>
        <v>-</v>
      </c>
      <c r="C11" s="2" t="str">
        <f>IF(Indicators!$Q$14="i",Indicators!F14,"-")</f>
        <v>-</v>
      </c>
      <c r="D11" s="3" t="str">
        <f>IF(Indicators!$Q$14="i",Indicators!G14,"-")</f>
        <v>-</v>
      </c>
      <c r="E11" s="2" t="str">
        <f>IF(Indicators!$Q$14="i",Indicators!H14,"-")</f>
        <v>-</v>
      </c>
      <c r="F11" s="3" t="str">
        <f>IF(Indicators!$Q$14="i",Indicators!I14,"-")</f>
        <v>-</v>
      </c>
      <c r="G11" s="2" t="str">
        <f>IF(Indicators!$Q$14="i",Indicators!J14,"-")</f>
        <v>-</v>
      </c>
      <c r="H11" s="3" t="str">
        <f>IF(Indicators!$Q$14="i",Indicators!K14,"-")</f>
        <v>-</v>
      </c>
    </row>
    <row r="12" spans="1:8" s="1" customFormat="1" hidden="1" x14ac:dyDescent="0.25">
      <c r="A12" s="1" t="str">
        <f>IF(Indicators!Q16="i",Indicators!C15,"-")</f>
        <v>-</v>
      </c>
    </row>
    <row r="13" spans="1:8" s="1" customFormat="1" hidden="1" x14ac:dyDescent="0.25">
      <c r="A13" s="2" t="str">
        <f>IF(Indicators!$Q$16="i",Indicators!D16,"-")</f>
        <v>-</v>
      </c>
      <c r="B13" s="3" t="str">
        <f>IF(Indicators!$Q$16="i",Indicators!E16,"-")</f>
        <v>-</v>
      </c>
      <c r="C13" s="2" t="str">
        <f>IF(Indicators!$Q$16="i",Indicators!F16,"-")</f>
        <v>-</v>
      </c>
      <c r="D13" s="3" t="str">
        <f>IF(Indicators!$Q$16="i",Indicators!G16,"-")</f>
        <v>-</v>
      </c>
      <c r="E13" s="2" t="str">
        <f>IF(Indicators!$Q$16="i",Indicators!H16,"-")</f>
        <v>-</v>
      </c>
      <c r="F13" s="3" t="str">
        <f>IF(Indicators!$Q$16="i",Indicators!I16,"-")</f>
        <v>-</v>
      </c>
      <c r="G13" s="2" t="str">
        <f>IF(Indicators!$Q$16="i",Indicators!J16,"-")</f>
        <v>-</v>
      </c>
      <c r="H13" s="3" t="str">
        <f>IF(Indicators!$Q$16="i",Indicators!K16,"-")</f>
        <v>-</v>
      </c>
    </row>
    <row r="14" spans="1:8" s="1" customFormat="1" hidden="1" x14ac:dyDescent="0.25">
      <c r="A14" s="1" t="str">
        <f>IF(Indicators!Q18="i",Indicators!C17,"-")</f>
        <v>-</v>
      </c>
    </row>
    <row r="15" spans="1:8" s="1" customFormat="1" hidden="1" x14ac:dyDescent="0.25">
      <c r="A15" s="2" t="str">
        <f>IF(Indicators!$Q$18="i",Indicators!D18,"-")</f>
        <v>-</v>
      </c>
      <c r="B15" s="3" t="str">
        <f>IF(Indicators!$Q$18="i",Indicators!E18,"-")</f>
        <v>-</v>
      </c>
      <c r="C15" s="2" t="str">
        <f>IF(Indicators!$Q$18="i",Indicators!F18,"-")</f>
        <v>-</v>
      </c>
      <c r="D15" s="3" t="str">
        <f>IF(Indicators!$Q$18="i",Indicators!G18,"-")</f>
        <v>-</v>
      </c>
      <c r="E15" s="2" t="str">
        <f>IF(Indicators!$Q$18="i",Indicators!H18,"-")</f>
        <v>-</v>
      </c>
      <c r="F15" s="3" t="str">
        <f>IF(Indicators!$Q$18="i",Indicators!I18,"-")</f>
        <v>-</v>
      </c>
      <c r="G15" s="2" t="str">
        <f>IF(Indicators!$Q$18="i",Indicators!J18,"-")</f>
        <v>-</v>
      </c>
      <c r="H15" s="3" t="str">
        <f>IF(Indicators!$Q$18="i",Indicators!K18,"-")</f>
        <v>-</v>
      </c>
    </row>
    <row r="16" spans="1:8" s="1" customFormat="1" hidden="1" x14ac:dyDescent="0.25">
      <c r="A16" s="1" t="str">
        <f>IF(Indicators!Q20="i",Indicators!C19,"-")</f>
        <v>-</v>
      </c>
    </row>
    <row r="17" spans="1:8" s="1" customFormat="1" hidden="1" x14ac:dyDescent="0.25">
      <c r="A17" s="2" t="str">
        <f>IF(Indicators!$Q$20="i",Indicators!D20,"-")</f>
        <v>-</v>
      </c>
      <c r="B17" s="3" t="str">
        <f>IF(Indicators!$Q$20="i",Indicators!E20,"-")</f>
        <v>-</v>
      </c>
      <c r="C17" s="2" t="str">
        <f>IF(Indicators!$Q$20="i",Indicators!F20,"-")</f>
        <v>-</v>
      </c>
      <c r="D17" s="3" t="str">
        <f>IF(Indicators!$Q$20="i",Indicators!G20,"-")</f>
        <v>-</v>
      </c>
      <c r="E17" s="2" t="str">
        <f>IF(Indicators!$Q$20="i",Indicators!H20,"-")</f>
        <v>-</v>
      </c>
      <c r="F17" s="3" t="str">
        <f>IF(Indicators!$Q$20="i",Indicators!I20,"-")</f>
        <v>-</v>
      </c>
      <c r="G17" s="2" t="str">
        <f>IF(Indicators!$Q$20="i",Indicators!J20,"-")</f>
        <v>-</v>
      </c>
      <c r="H17" s="3" t="str">
        <f>IF(Indicators!$Q$20="i",Indicators!K20,"-")</f>
        <v>-</v>
      </c>
    </row>
    <row r="18" spans="1:8" s="1" customFormat="1" hidden="1" x14ac:dyDescent="0.25">
      <c r="A18" s="1" t="str">
        <f>IF(Indicators!Q25="i",Indicators!C24,"-")</f>
        <v>-</v>
      </c>
    </row>
    <row r="19" spans="1:8" s="1" customFormat="1" hidden="1" x14ac:dyDescent="0.25">
      <c r="A19" s="2" t="str">
        <f>IF(Indicators!$Q$25="i",Indicators!D25,"-")</f>
        <v>-</v>
      </c>
      <c r="B19" s="3" t="str">
        <f>IF(Indicators!$Q$25="i",Indicators!E25,"-")</f>
        <v>-</v>
      </c>
      <c r="C19" s="2" t="str">
        <f>IF(Indicators!$Q$25="i",Indicators!F25,"-")</f>
        <v>-</v>
      </c>
      <c r="D19" s="3" t="str">
        <f>IF(Indicators!$Q$25="i",Indicators!G25,"-")</f>
        <v>-</v>
      </c>
      <c r="E19" s="2" t="str">
        <f>IF(Indicators!$Q$25="i",Indicators!H25,"-")</f>
        <v>-</v>
      </c>
      <c r="F19" s="3" t="str">
        <f>IF(Indicators!$Q$25="i",Indicators!I25,"-")</f>
        <v>-</v>
      </c>
      <c r="G19" s="2" t="str">
        <f>IF(Indicators!$Q$25="i",Indicators!J25,"-")</f>
        <v>-</v>
      </c>
      <c r="H19" s="3" t="str">
        <f>IF(Indicators!$Q$25="i",Indicators!K25,"-")</f>
        <v>-</v>
      </c>
    </row>
    <row r="20" spans="1:8" s="1" customFormat="1" hidden="1" x14ac:dyDescent="0.25">
      <c r="A20" s="1" t="str">
        <f>IF(Indicators!Q27="i",Indicators!C26,"-")</f>
        <v>-</v>
      </c>
    </row>
    <row r="21" spans="1:8" s="1" customFormat="1" hidden="1" x14ac:dyDescent="0.25">
      <c r="A21" s="2" t="str">
        <f>IF(Indicators!$Q$27="i",Indicators!D27,"-")</f>
        <v>-</v>
      </c>
      <c r="B21" s="2" t="str">
        <f>IF(Indicators!$Q$27="i",Indicators!E27,"-")</f>
        <v>-</v>
      </c>
      <c r="C21" s="2" t="str">
        <f>IF(Indicators!$Q$27="i",Indicators!F27,"-")</f>
        <v>-</v>
      </c>
      <c r="D21" s="2" t="str">
        <f>IF(Indicators!$Q$27="i",Indicators!G27,"-")</f>
        <v>-</v>
      </c>
      <c r="E21" s="2" t="str">
        <f>IF(Indicators!$Q$27="i",Indicators!H27,"-")</f>
        <v>-</v>
      </c>
      <c r="F21" s="2" t="str">
        <f>IF(Indicators!$Q$27="i",Indicators!I27,"-")</f>
        <v>-</v>
      </c>
      <c r="G21" s="2" t="str">
        <f>IF(Indicators!$Q$27="i",Indicators!J27,"-")</f>
        <v>-</v>
      </c>
      <c r="H21" s="2" t="str">
        <f>IF(Indicators!$Q$27="i",Indicators!K27,"-")</f>
        <v>-</v>
      </c>
    </row>
    <row r="22" spans="1:8" s="1" customFormat="1" hidden="1" x14ac:dyDescent="0.25">
      <c r="A22" s="1" t="str">
        <f>IF(Indicators!Q29="i",Indicators!C28,"-")</f>
        <v>-</v>
      </c>
    </row>
    <row r="23" spans="1:8" s="1" customFormat="1" hidden="1" x14ac:dyDescent="0.25">
      <c r="A23" s="2" t="str">
        <f>IF(Indicators!$Q$29="i",Indicators!D29,"-")</f>
        <v>-</v>
      </c>
      <c r="B23" s="2" t="str">
        <f>IF(Indicators!$Q$29="i",Indicators!E29,"-")</f>
        <v>-</v>
      </c>
      <c r="C23" s="2" t="str">
        <f>IF(Indicators!$Q$29="i",Indicators!F29,"-")</f>
        <v>-</v>
      </c>
      <c r="D23" s="2" t="str">
        <f>IF(Indicators!$Q$29="i",Indicators!G29,"-")</f>
        <v>-</v>
      </c>
      <c r="E23" s="2" t="str">
        <f>IF(Indicators!$Q$29="i",Indicators!H29,"-")</f>
        <v>-</v>
      </c>
      <c r="F23" s="2" t="str">
        <f>IF(Indicators!$Q$29="i",Indicators!I29,"-")</f>
        <v>-</v>
      </c>
      <c r="G23" s="2" t="str">
        <f>IF(Indicators!$Q$29="i",Indicators!J29,"-")</f>
        <v>-</v>
      </c>
      <c r="H23" s="2" t="str">
        <f>IF(Indicators!$Q$29="i",Indicators!K29,"-")</f>
        <v>-</v>
      </c>
    </row>
    <row r="24" spans="1:8" s="1" customFormat="1" hidden="1" x14ac:dyDescent="0.25">
      <c r="A24" s="1" t="str">
        <f>IF(Indicators!Q31="i",Indicators!C30,"-")</f>
        <v>-</v>
      </c>
    </row>
    <row r="25" spans="1:8" s="1" customFormat="1" hidden="1" x14ac:dyDescent="0.25">
      <c r="A25" s="2" t="str">
        <f>IF(Indicators!$Q$31="i",Indicators!D31,"-")</f>
        <v>-</v>
      </c>
      <c r="B25" s="2" t="str">
        <f>IF(Indicators!$Q$31="i",Indicators!E31,"-")</f>
        <v>-</v>
      </c>
      <c r="C25" s="2" t="str">
        <f>IF(Indicators!$Q$31="i",Indicators!F31,"-")</f>
        <v>-</v>
      </c>
      <c r="D25" s="2" t="str">
        <f>IF(Indicators!$Q$31="i",Indicators!G31,"-")</f>
        <v>-</v>
      </c>
      <c r="E25" s="2" t="str">
        <f>IF(Indicators!$Q$31="i",Indicators!H31,"-")</f>
        <v>-</v>
      </c>
      <c r="F25" s="2" t="str">
        <f>IF(Indicators!$Q$31="i",Indicators!I31,"-")</f>
        <v>-</v>
      </c>
      <c r="G25" s="2" t="str">
        <f>IF(Indicators!$Q$31="i",Indicators!J31,"-")</f>
        <v>-</v>
      </c>
      <c r="H25" s="2" t="str">
        <f>IF(Indicators!$Q$31="i",Indicators!K31,"-")</f>
        <v>-</v>
      </c>
    </row>
    <row r="26" spans="1:8" s="1" customFormat="1" hidden="1" x14ac:dyDescent="0.25">
      <c r="A26" s="1" t="str">
        <f>IF(Indicators!Q33="i",Indicators!C32,"-")</f>
        <v>-</v>
      </c>
    </row>
    <row r="27" spans="1:8" s="1" customFormat="1" hidden="1" x14ac:dyDescent="0.25">
      <c r="A27" s="2" t="str">
        <f>IF(Indicators!$Q$33="i",Indicators!D33,"-")</f>
        <v>-</v>
      </c>
      <c r="B27" s="2" t="str">
        <f>IF(Indicators!$Q$33="i",Indicators!E33,"-")</f>
        <v>-</v>
      </c>
      <c r="C27" s="2" t="str">
        <f>IF(Indicators!$Q$33="i",Indicators!F33,"-")</f>
        <v>-</v>
      </c>
      <c r="D27" s="2" t="str">
        <f>IF(Indicators!$Q$33="i",Indicators!G33,"-")</f>
        <v>-</v>
      </c>
      <c r="E27" s="2" t="str">
        <f>IF(Indicators!$Q$33="i",Indicators!H33,"-")</f>
        <v>-</v>
      </c>
      <c r="F27" s="2" t="str">
        <f>IF(Indicators!$Q$33="i",Indicators!I33,"-")</f>
        <v>-</v>
      </c>
      <c r="G27" s="2" t="str">
        <f>IF(Indicators!$Q$33="i",Indicators!J33,"-")</f>
        <v>-</v>
      </c>
      <c r="H27" s="2" t="str">
        <f>IF(Indicators!$Q$33="i",Indicators!K33,"-")</f>
        <v>-</v>
      </c>
    </row>
    <row r="28" spans="1:8" s="1" customFormat="1" hidden="1" x14ac:dyDescent="0.25">
      <c r="A28" s="1" t="str">
        <f>IF(Indicators!Q37="i",Indicators!C36,"-")</f>
        <v>-</v>
      </c>
    </row>
    <row r="29" spans="1:8" s="1" customFormat="1" hidden="1" x14ac:dyDescent="0.25">
      <c r="A29" s="2" t="str">
        <f>IF(Indicators!$Q$37="i",Indicators!D37,"-")</f>
        <v>-</v>
      </c>
      <c r="B29" s="3" t="str">
        <f>IF(Indicators!$Q$37="i",Indicators!E37,"-")</f>
        <v>-</v>
      </c>
      <c r="C29" s="2" t="str">
        <f>IF(Indicators!$Q$37="i",Indicators!F37,"-")</f>
        <v>-</v>
      </c>
      <c r="D29" s="3" t="str">
        <f>IF(Indicators!$Q$37="i",Indicators!G37,"-")</f>
        <v>-</v>
      </c>
      <c r="E29" s="2" t="str">
        <f>IF(Indicators!$Q$37="i",Indicators!H37,"-")</f>
        <v>-</v>
      </c>
      <c r="F29" s="3" t="str">
        <f>IF(Indicators!$Q$37="i",Indicators!I37,"-")</f>
        <v>-</v>
      </c>
      <c r="G29" s="2" t="str">
        <f>IF(Indicators!$Q$37="i",Indicators!J37,"-")</f>
        <v>-</v>
      </c>
      <c r="H29" s="3" t="str">
        <f>IF(Indicators!$Q$37="i",Indicators!K37,"-")</f>
        <v>-</v>
      </c>
    </row>
    <row r="30" spans="1:8" s="1" customFormat="1" hidden="1" x14ac:dyDescent="0.25">
      <c r="A30" s="1" t="str">
        <f>IF(Indicators!Q39="i",Indicators!C38,"-")</f>
        <v>-</v>
      </c>
    </row>
    <row r="31" spans="1:8" s="1" customFormat="1" hidden="1" x14ac:dyDescent="0.25">
      <c r="A31" s="2" t="str">
        <f>IF(Indicators!$Q$39="i",Indicators!D39,"-")</f>
        <v>-</v>
      </c>
      <c r="B31" s="3" t="str">
        <f>IF(Indicators!$Q$39="i",Indicators!E39,"-")</f>
        <v>-</v>
      </c>
      <c r="C31" s="2" t="str">
        <f>IF(Indicators!$Q$39="i",Indicators!F39,"-")</f>
        <v>-</v>
      </c>
      <c r="D31" s="3" t="str">
        <f>IF(Indicators!$Q$39="i",Indicators!G39,"-")</f>
        <v>-</v>
      </c>
      <c r="E31" s="2" t="str">
        <f>IF(Indicators!$Q$39="i",Indicators!H39,"-")</f>
        <v>-</v>
      </c>
      <c r="F31" s="3" t="str">
        <f>IF(Indicators!$Q$39="i",Indicators!I39,"-")</f>
        <v>-</v>
      </c>
      <c r="G31" s="2" t="str">
        <f>IF(Indicators!$Q$39="i",Indicators!J39,"-")</f>
        <v>-</v>
      </c>
      <c r="H31" s="3" t="str">
        <f>IF(Indicators!$Q$39="i",Indicators!K39,"-")</f>
        <v>-</v>
      </c>
    </row>
    <row r="32" spans="1:8" s="1" customFormat="1" hidden="1" x14ac:dyDescent="0.25">
      <c r="A32" s="1" t="str">
        <f>IF(Indicators!Q41="i",Indicators!C40,"-")</f>
        <v>-</v>
      </c>
    </row>
    <row r="33" spans="1:8" s="1" customFormat="1" hidden="1" x14ac:dyDescent="0.25">
      <c r="A33" s="2" t="str">
        <f>IF(Indicators!$Q$41="i",Indicators!D41,"-")</f>
        <v>-</v>
      </c>
      <c r="B33" s="3" t="str">
        <f>IF(Indicators!$Q$41="i",Indicators!E41,"-")</f>
        <v>-</v>
      </c>
      <c r="C33" s="2" t="str">
        <f>IF(Indicators!$Q$41="i",Indicators!F41,"-")</f>
        <v>-</v>
      </c>
      <c r="D33" s="3" t="str">
        <f>IF(Indicators!$Q$41="i",Indicators!G41,"-")</f>
        <v>-</v>
      </c>
      <c r="E33" s="2" t="str">
        <f>IF(Indicators!$Q$41="i",Indicators!H41,"-")</f>
        <v>-</v>
      </c>
      <c r="F33" s="3" t="str">
        <f>IF(Indicators!$Q$41="i",Indicators!I41,"-")</f>
        <v>-</v>
      </c>
      <c r="G33" s="2" t="str">
        <f>IF(Indicators!$Q$41="i",Indicators!J41,"-")</f>
        <v>-</v>
      </c>
      <c r="H33" s="3" t="str">
        <f>IF(Indicators!$Q$41="i",Indicators!K41,"-")</f>
        <v>-</v>
      </c>
    </row>
    <row r="34" spans="1:8" s="1" customFormat="1" hidden="1" x14ac:dyDescent="0.25">
      <c r="A34" s="1" t="str">
        <f>IF(Indicators!Q43="i",Indicators!C42,"-")</f>
        <v>-</v>
      </c>
    </row>
    <row r="35" spans="1:8" s="1" customFormat="1" hidden="1" x14ac:dyDescent="0.25">
      <c r="A35" s="2" t="str">
        <f>IF(Indicators!$Q$43="i",Indicators!D43,"-")</f>
        <v>-</v>
      </c>
      <c r="B35" s="3" t="str">
        <f>IF(Indicators!$Q$43="i",Indicators!E43,"-")</f>
        <v>-</v>
      </c>
      <c r="C35" s="2" t="str">
        <f>IF(Indicators!$Q$43="i",Indicators!F43,"-")</f>
        <v>-</v>
      </c>
      <c r="D35" s="3" t="str">
        <f>IF(Indicators!$Q$43="i",Indicators!G43,"-")</f>
        <v>-</v>
      </c>
      <c r="E35" s="2" t="str">
        <f>IF(Indicators!$Q$43="i",Indicators!H43,"-")</f>
        <v>-</v>
      </c>
      <c r="F35" s="3" t="str">
        <f>IF(Indicators!$Q$43="i",Indicators!I43,"-")</f>
        <v>-</v>
      </c>
      <c r="G35" s="2" t="str">
        <f>IF(Indicators!$Q$43="i",Indicators!J43,"-")</f>
        <v>-</v>
      </c>
      <c r="H35" s="3" t="str">
        <f>IF(Indicators!$Q$43="i",Indicators!K43,"-")</f>
        <v>-</v>
      </c>
    </row>
    <row r="36" spans="1:8" s="1" customFormat="1" hidden="1" x14ac:dyDescent="0.25">
      <c r="A36" s="1" t="str">
        <f>IF(Indicators!Q45="i",Indicators!C44,"-")</f>
        <v>-</v>
      </c>
    </row>
    <row r="37" spans="1:8" s="1" customFormat="1" hidden="1" x14ac:dyDescent="0.25">
      <c r="A37" s="2" t="str">
        <f>IF(Indicators!$Q$45="i",Indicators!D45,"-")</f>
        <v>-</v>
      </c>
      <c r="B37" s="3" t="str">
        <f>IF(Indicators!$Q$45="i",Indicators!E45,"-")</f>
        <v>-</v>
      </c>
      <c r="C37" s="2" t="str">
        <f>IF(Indicators!$Q$45="i",Indicators!F45,"-")</f>
        <v>-</v>
      </c>
      <c r="D37" s="3" t="str">
        <f>IF(Indicators!$Q$45="i",Indicators!G45,"-")</f>
        <v>-</v>
      </c>
      <c r="E37" s="2" t="str">
        <f>IF(Indicators!$Q$45="i",Indicators!H45,"-")</f>
        <v>-</v>
      </c>
      <c r="F37" s="3" t="str">
        <f>IF(Indicators!$Q$45="i",Indicators!I45,"-")</f>
        <v>-</v>
      </c>
      <c r="G37" s="2" t="str">
        <f>IF(Indicators!$Q$45="i",Indicators!J45,"-")</f>
        <v>-</v>
      </c>
      <c r="H37" s="3" t="str">
        <f>IF(Indicators!$Q$45="i",Indicators!K45,"-")</f>
        <v>-</v>
      </c>
    </row>
    <row r="38" spans="1:8" s="1" customFormat="1" hidden="1" x14ac:dyDescent="0.25">
      <c r="A38" s="1" t="str">
        <f>IF(Indicators!Q49="i",Indicators!C48,"-")</f>
        <v>-</v>
      </c>
    </row>
    <row r="39" spans="1:8" s="1" customFormat="1" hidden="1" x14ac:dyDescent="0.25">
      <c r="A39" s="2" t="str">
        <f>IF(Indicators!$Q$49="i",Indicators!D49,"-")</f>
        <v>-</v>
      </c>
      <c r="B39" s="3" t="str">
        <f>IF(Indicators!$Q$49="i",Indicators!E49,"-")</f>
        <v>-</v>
      </c>
      <c r="C39" s="2" t="str">
        <f>IF(Indicators!$Q$49="i",Indicators!F49,"-")</f>
        <v>-</v>
      </c>
      <c r="D39" s="3" t="str">
        <f>IF(Indicators!$Q$49="i",Indicators!G49,"-")</f>
        <v>-</v>
      </c>
      <c r="E39" s="2" t="str">
        <f>IF(Indicators!$Q$49="i",Indicators!H49,"-")</f>
        <v>-</v>
      </c>
      <c r="F39" s="3" t="str">
        <f>IF(Indicators!$Q$49="i",Indicators!I49,"-")</f>
        <v>-</v>
      </c>
      <c r="G39" s="2" t="str">
        <f>IF(Indicators!$Q$49="i",Indicators!J49,"-")</f>
        <v>-</v>
      </c>
      <c r="H39" s="3" t="str">
        <f>IF(Indicators!$Q$49="i",Indicators!K49,"-")</f>
        <v>-</v>
      </c>
    </row>
    <row r="40" spans="1:8" s="1" customFormat="1" hidden="1" x14ac:dyDescent="0.25">
      <c r="A40" s="1" t="str">
        <f>IF(Indicators!Q51="i",Indicators!C50,"-")</f>
        <v>-</v>
      </c>
    </row>
    <row r="41" spans="1:8" s="1" customFormat="1" hidden="1" x14ac:dyDescent="0.25">
      <c r="A41" s="2" t="str">
        <f>IF(Indicators!$Q$51="i",Indicators!D51,"-")</f>
        <v>-</v>
      </c>
      <c r="B41" s="3" t="str">
        <f>IF(Indicators!$Q$51="i",Indicators!E51,"-")</f>
        <v>-</v>
      </c>
      <c r="C41" s="2" t="str">
        <f>IF(Indicators!$Q$51="i",Indicators!F51,"-")</f>
        <v>-</v>
      </c>
      <c r="D41" s="3" t="str">
        <f>IF(Indicators!$Q$51="i",Indicators!G51,"-")</f>
        <v>-</v>
      </c>
      <c r="E41" s="2" t="str">
        <f>IF(Indicators!$Q$51="i",Indicators!H51,"-")</f>
        <v>-</v>
      </c>
      <c r="F41" s="3" t="str">
        <f>IF(Indicators!$Q$51="i",Indicators!I51,"-")</f>
        <v>-</v>
      </c>
      <c r="G41" s="2" t="str">
        <f>IF(Indicators!$Q$51="i",Indicators!J51,"-")</f>
        <v>-</v>
      </c>
      <c r="H41" s="3" t="str">
        <f>IF(Indicators!$Q$51="i",Indicators!K51,"-")</f>
        <v>-</v>
      </c>
    </row>
    <row r="42" spans="1:8" s="1" customFormat="1" hidden="1" x14ac:dyDescent="0.25">
      <c r="A42" s="1" t="str">
        <f>IF(Indicators!Q53="i",Indicators!C52,"-")</f>
        <v>-</v>
      </c>
    </row>
    <row r="43" spans="1:8" s="1" customFormat="1" hidden="1" x14ac:dyDescent="0.25">
      <c r="A43" s="2" t="str">
        <f>IF(Indicators!$Q$53="i",Indicators!D53,"-")</f>
        <v>-</v>
      </c>
      <c r="B43" s="3" t="str">
        <f>IF(Indicators!$Q$53="i",Indicators!E53,"-")</f>
        <v>-</v>
      </c>
      <c r="C43" s="2" t="str">
        <f>IF(Indicators!$Q$53="i",Indicators!F53,"-")</f>
        <v>-</v>
      </c>
      <c r="D43" s="3" t="str">
        <f>IF(Indicators!$Q$53="i",Indicators!G53,"-")</f>
        <v>-</v>
      </c>
      <c r="E43" s="2" t="str">
        <f>IF(Indicators!$Q$53="i",Indicators!H53,"-")</f>
        <v>-</v>
      </c>
      <c r="F43" s="3" t="str">
        <f>IF(Indicators!$Q$53="i",Indicators!I53,"-")</f>
        <v>-</v>
      </c>
      <c r="G43" s="2" t="str">
        <f>IF(Indicators!$Q$53="i",Indicators!J53,"-")</f>
        <v>-</v>
      </c>
      <c r="H43" s="3" t="str">
        <f>IF(Indicators!$Q$53="i",Indicators!K53,"-")</f>
        <v>-</v>
      </c>
    </row>
    <row r="44" spans="1:8" s="1" customFormat="1" hidden="1" x14ac:dyDescent="0.25">
      <c r="A44" s="1" t="str">
        <f>IF(Indicators!Q57="i",Indicators!C56,"-")</f>
        <v>-</v>
      </c>
    </row>
    <row r="45" spans="1:8" s="1" customFormat="1" hidden="1" x14ac:dyDescent="0.25">
      <c r="A45" s="2" t="str">
        <f>IF(Indicators!$Q$57="i",Indicators!D57,"-")</f>
        <v>-</v>
      </c>
      <c r="B45" s="3" t="str">
        <f>IF(Indicators!$Q$57="i",Indicators!E57,"-")</f>
        <v>-</v>
      </c>
      <c r="C45" s="2" t="str">
        <f>IF(Indicators!$Q$57="i",Indicators!F57,"-")</f>
        <v>-</v>
      </c>
      <c r="D45" s="3" t="str">
        <f>IF(Indicators!$Q$57="i",Indicators!G57,"-")</f>
        <v>-</v>
      </c>
      <c r="E45" s="2" t="str">
        <f>IF(Indicators!$Q$57="i",Indicators!H57,"-")</f>
        <v>-</v>
      </c>
      <c r="F45" s="3" t="str">
        <f>IF(Indicators!$Q$57="i",Indicators!I57,"-")</f>
        <v>-</v>
      </c>
      <c r="G45" s="2" t="str">
        <f>IF(Indicators!$Q$57="i",Indicators!J57,"-")</f>
        <v>-</v>
      </c>
      <c r="H45" s="3" t="str">
        <f>IF(Indicators!$Q$57="i",Indicators!K57,"-")</f>
        <v>-</v>
      </c>
    </row>
    <row r="46" spans="1:8" s="1" customFormat="1" hidden="1" x14ac:dyDescent="0.25">
      <c r="A46" s="1" t="str">
        <f>IF(Indicators!Q59="i",Indicators!C58,"-")</f>
        <v>-</v>
      </c>
    </row>
    <row r="47" spans="1:8" s="1" customFormat="1" hidden="1" x14ac:dyDescent="0.25">
      <c r="A47" s="2" t="str">
        <f>IF(Indicators!$Q$59="i",Indicators!D59,"-")</f>
        <v>-</v>
      </c>
      <c r="B47" s="3" t="str">
        <f>IF(Indicators!$Q$59="i",Indicators!E59,"-")</f>
        <v>-</v>
      </c>
      <c r="C47" s="2" t="str">
        <f>IF(Indicators!$Q$59="i",Indicators!F59,"-")</f>
        <v>-</v>
      </c>
      <c r="D47" s="3" t="str">
        <f>IF(Indicators!$Q$59="i",Indicators!G59,"-")</f>
        <v>-</v>
      </c>
      <c r="E47" s="2" t="str">
        <f>IF(Indicators!$Q$59="i",Indicators!H59,"-")</f>
        <v>-</v>
      </c>
      <c r="F47" s="3" t="str">
        <f>IF(Indicators!$Q$59="i",Indicators!I59,"-")</f>
        <v>-</v>
      </c>
      <c r="G47" s="2" t="str">
        <f>IF(Indicators!$Q$59="i",Indicators!J59,"-")</f>
        <v>-</v>
      </c>
      <c r="H47" s="3" t="str">
        <f>IF(Indicators!$Q$59="i",Indicators!K59,"-")</f>
        <v>-</v>
      </c>
    </row>
    <row r="48" spans="1:8" s="1" customFormat="1" hidden="1" x14ac:dyDescent="0.25">
      <c r="A48" s="1" t="str">
        <f>IF(Indicators!Q61="i",Indicators!C60,"-")</f>
        <v>-</v>
      </c>
    </row>
    <row r="49" spans="1:8" s="1" customFormat="1" hidden="1" x14ac:dyDescent="0.25">
      <c r="A49" s="2" t="str">
        <f>IF(Indicators!$Q$61="i",Indicators!D61,"-")</f>
        <v>-</v>
      </c>
      <c r="B49" s="3" t="str">
        <f>IF(Indicators!$Q$61="i",Indicators!E61,"-")</f>
        <v>-</v>
      </c>
      <c r="C49" s="2" t="str">
        <f>IF(Indicators!$Q$61="i",Indicators!F61,"-")</f>
        <v>-</v>
      </c>
      <c r="D49" s="3" t="str">
        <f>IF(Indicators!$Q$61="i",Indicators!G61,"-")</f>
        <v>-</v>
      </c>
      <c r="E49" s="2" t="str">
        <f>IF(Indicators!$Q$61="i",Indicators!H61,"-")</f>
        <v>-</v>
      </c>
      <c r="F49" s="3" t="str">
        <f>IF(Indicators!$Q$61="i",Indicators!I61,"-")</f>
        <v>-</v>
      </c>
      <c r="G49" s="2" t="str">
        <f>IF(Indicators!$Q$61="i",Indicators!J61,"-")</f>
        <v>-</v>
      </c>
      <c r="H49" s="3" t="str">
        <f>IF(Indicators!$Q$61="i",Indicators!K61,"-")</f>
        <v>-</v>
      </c>
    </row>
    <row r="50" spans="1:8" s="1" customFormat="1" hidden="1" x14ac:dyDescent="0.25">
      <c r="A50" s="1" t="str">
        <f>IF(Indicators!Q65="i",Indicators!C64,"-")</f>
        <v>-</v>
      </c>
    </row>
    <row r="51" spans="1:8" s="1" customFormat="1" hidden="1" x14ac:dyDescent="0.25">
      <c r="A51" s="2" t="str">
        <f>IF(Indicators!$Q$65="i",Indicators!D65,"-")</f>
        <v>-</v>
      </c>
      <c r="B51" s="3" t="str">
        <f>IF(Indicators!$Q$65="i",Indicators!E65,"-")</f>
        <v>-</v>
      </c>
      <c r="C51" s="2" t="str">
        <f>IF(Indicators!$Q$65="i",Indicators!F65,"-")</f>
        <v>-</v>
      </c>
      <c r="D51" s="3" t="str">
        <f>IF(Indicators!$Q$65="i",Indicators!G65,"-")</f>
        <v>-</v>
      </c>
      <c r="E51" s="2" t="str">
        <f>IF(Indicators!$Q$65="i",Indicators!H65,"-")</f>
        <v>-</v>
      </c>
      <c r="F51" s="3" t="str">
        <f>IF(Indicators!$Q$65="i",Indicators!I65,"-")</f>
        <v>-</v>
      </c>
      <c r="G51" s="2" t="str">
        <f>IF(Indicators!$Q$65="i",Indicators!J65,"-")</f>
        <v>-</v>
      </c>
      <c r="H51" s="3" t="str">
        <f>IF(Indicators!$Q$65="i",Indicators!K65,"-")</f>
        <v>-</v>
      </c>
    </row>
    <row r="52" spans="1:8" s="1" customFormat="1" hidden="1" x14ac:dyDescent="0.25">
      <c r="A52" s="1" t="str">
        <f>IF(Indicators!Q69="i",Indicators!C68,"-")</f>
        <v>-</v>
      </c>
    </row>
    <row r="53" spans="1:8" s="1" customFormat="1" hidden="1" x14ac:dyDescent="0.25">
      <c r="A53" s="2" t="str">
        <f>IF(Indicators!$Q$69="i",Indicators!D69,"-")</f>
        <v>-</v>
      </c>
      <c r="B53" s="3" t="str">
        <f>IF(Indicators!$Q$69="i",Indicators!E69,"-")</f>
        <v>-</v>
      </c>
      <c r="C53" s="2" t="str">
        <f>IF(Indicators!$Q$69="i",Indicators!F69,"-")</f>
        <v>-</v>
      </c>
      <c r="D53" s="3" t="str">
        <f>IF(Indicators!$Q$69="i",Indicators!G69,"-")</f>
        <v>-</v>
      </c>
      <c r="E53" s="2" t="str">
        <f>IF(Indicators!$Q$69="i",Indicators!H69,"-")</f>
        <v>-</v>
      </c>
      <c r="F53" s="3" t="str">
        <f>IF(Indicators!$Q$69="i",Indicators!I69,"-")</f>
        <v>-</v>
      </c>
      <c r="G53" s="2" t="str">
        <f>IF(Indicators!$Q$69="i",Indicators!J69,"-")</f>
        <v>-</v>
      </c>
      <c r="H53" s="3" t="str">
        <f>IF(Indicators!$Q$69="i",Indicators!K69,"-")</f>
        <v>-</v>
      </c>
    </row>
    <row r="54" spans="1:8" s="1" customFormat="1" hidden="1" x14ac:dyDescent="0.25">
      <c r="A54" s="1" t="str">
        <f>IF(Indicators!Q71="i",Indicators!C70,"-")</f>
        <v>-</v>
      </c>
    </row>
    <row r="55" spans="1:8" s="1" customFormat="1" hidden="1" x14ac:dyDescent="0.25">
      <c r="A55" s="2" t="str">
        <f>IF(Indicators!$Q$71="i",Indicators!D71,"-")</f>
        <v>-</v>
      </c>
      <c r="B55" s="3" t="str">
        <f>IF(Indicators!$Q$71="i",Indicators!E71,"-")</f>
        <v>-</v>
      </c>
      <c r="C55" s="2" t="str">
        <f>IF(Indicators!$Q$71="i",Indicators!F71,"-")</f>
        <v>-</v>
      </c>
      <c r="D55" s="3" t="str">
        <f>IF(Indicators!$Q$71="i",Indicators!G71,"-")</f>
        <v>-</v>
      </c>
      <c r="E55" s="2" t="str">
        <f>IF(Indicators!$Q$71="i",Indicators!H71,"-")</f>
        <v>-</v>
      </c>
      <c r="F55" s="3" t="str">
        <f>IF(Indicators!$Q$71="i",Indicators!I71,"-")</f>
        <v>-</v>
      </c>
      <c r="G55" s="2" t="str">
        <f>IF(Indicators!$Q$71="i",Indicators!J71,"-")</f>
        <v>-</v>
      </c>
      <c r="H55" s="3" t="str">
        <f>IF(Indicators!$Q$71="i",Indicators!K71,"-")</f>
        <v>-</v>
      </c>
    </row>
    <row r="56" spans="1:8" s="1" customFormat="1" hidden="1" x14ac:dyDescent="0.25">
      <c r="A56" s="1" t="str">
        <f>IF(Indicators!Q73="i",Indicators!C72,"-")</f>
        <v>-</v>
      </c>
    </row>
    <row r="57" spans="1:8" s="1" customFormat="1" hidden="1" x14ac:dyDescent="0.25">
      <c r="A57" s="2" t="str">
        <f>IF(Indicators!$Q$73="i",Indicators!D73,"-")</f>
        <v>-</v>
      </c>
      <c r="B57" s="3" t="str">
        <f>IF(Indicators!$Q$73="i",Indicators!E73,"-")</f>
        <v>-</v>
      </c>
      <c r="C57" s="2" t="str">
        <f>IF(Indicators!$Q$73="i",Indicators!F73,"-")</f>
        <v>-</v>
      </c>
      <c r="D57" s="3" t="str">
        <f>IF(Indicators!$Q$73="i",Indicators!G73,"-")</f>
        <v>-</v>
      </c>
      <c r="E57" s="2" t="str">
        <f>IF(Indicators!$Q$73="i",Indicators!H73,"-")</f>
        <v>-</v>
      </c>
      <c r="F57" s="3" t="str">
        <f>IF(Indicators!$Q$73="i",Indicators!I73,"-")</f>
        <v>-</v>
      </c>
      <c r="G57" s="2" t="str">
        <f>IF(Indicators!$Q$73="i",Indicators!J73,"-")</f>
        <v>-</v>
      </c>
      <c r="H57" s="3" t="str">
        <f>IF(Indicators!$Q$73="i",Indicators!K73,"-")</f>
        <v>-</v>
      </c>
    </row>
    <row r="58" spans="1:8" s="1" customFormat="1" hidden="1" x14ac:dyDescent="0.25">
      <c r="A58" s="1" t="str">
        <f>IF(Indicators!Q75="i",Indicators!C74,"-")</f>
        <v>-</v>
      </c>
    </row>
    <row r="59" spans="1:8" s="1" customFormat="1" hidden="1" x14ac:dyDescent="0.25">
      <c r="A59" s="2" t="str">
        <f>IF(Indicators!$Q$75="i",Indicators!D75,"-")</f>
        <v>-</v>
      </c>
      <c r="B59" s="3" t="str">
        <f>IF(Indicators!$Q$75="i",Indicators!E75,"-")</f>
        <v>-</v>
      </c>
      <c r="C59" s="2" t="str">
        <f>IF(Indicators!$Q$75="i",Indicators!F75,"-")</f>
        <v>-</v>
      </c>
      <c r="D59" s="3" t="str">
        <f>IF(Indicators!$Q$75="i",Indicators!G75,"-")</f>
        <v>-</v>
      </c>
      <c r="E59" s="2" t="str">
        <f>IF(Indicators!$Q$75="i",Indicators!H75,"-")</f>
        <v>-</v>
      </c>
      <c r="F59" s="3" t="str">
        <f>IF(Indicators!$Q$75="i",Indicators!I75,"-")</f>
        <v>-</v>
      </c>
      <c r="G59" s="2" t="str">
        <f>IF(Indicators!$Q$75="i",Indicators!J75,"-")</f>
        <v>-</v>
      </c>
      <c r="H59" s="3" t="str">
        <f>IF(Indicators!$Q$75="i",Indicators!K75,"-")</f>
        <v>-</v>
      </c>
    </row>
    <row r="60" spans="1:8" s="1" customFormat="1" hidden="1" x14ac:dyDescent="0.25">
      <c r="A60" s="1" t="str">
        <f>IF(Indicators!Q79="i",Indicators!C78,"-")</f>
        <v>-</v>
      </c>
    </row>
    <row r="61" spans="1:8" s="1" customFormat="1" hidden="1" x14ac:dyDescent="0.25">
      <c r="A61" s="2" t="str">
        <f>IF(Indicators!$Q$79="i",Indicators!D79,"-")</f>
        <v>-</v>
      </c>
      <c r="B61" s="3" t="str">
        <f>IF(Indicators!$Q$79="i",Indicators!E79,"-")</f>
        <v>-</v>
      </c>
      <c r="C61" s="2" t="str">
        <f>IF(Indicators!$Q$79="i",Indicators!F79,"-")</f>
        <v>-</v>
      </c>
      <c r="D61" s="3" t="str">
        <f>IF(Indicators!$Q$79="i",Indicators!G79,"-")</f>
        <v>-</v>
      </c>
      <c r="E61" s="2" t="str">
        <f>IF(Indicators!$Q$79="i",Indicators!H79,"-")</f>
        <v>-</v>
      </c>
      <c r="F61" s="3" t="str">
        <f>IF(Indicators!$Q$79="i",Indicators!I79,"-")</f>
        <v>-</v>
      </c>
      <c r="G61" s="2" t="str">
        <f>IF(Indicators!$Q$79="i",Indicators!J79,"-")</f>
        <v>-</v>
      </c>
      <c r="H61" s="3" t="str">
        <f>IF(Indicators!$Q$79="i",Indicators!K79,"-")</f>
        <v>-</v>
      </c>
    </row>
    <row r="62" spans="1:8" s="1" customFormat="1" hidden="1" x14ac:dyDescent="0.25">
      <c r="A62" s="1" t="str">
        <f>IF(Indicators!Q81="i",Indicators!C80,"-")</f>
        <v>-</v>
      </c>
    </row>
    <row r="63" spans="1:8" s="1" customFormat="1" hidden="1" x14ac:dyDescent="0.25">
      <c r="A63" s="2" t="str">
        <f>IF(Indicators!$Q$81="i",Indicators!D81,"-")</f>
        <v>-</v>
      </c>
      <c r="B63" s="3" t="str">
        <f>IF(Indicators!$Q$81="i",Indicators!E81,"-")</f>
        <v>-</v>
      </c>
      <c r="C63" s="2" t="str">
        <f>IF(Indicators!$Q$81="i",Indicators!F81,"-")</f>
        <v>-</v>
      </c>
      <c r="D63" s="3" t="str">
        <f>IF(Indicators!$Q$81="i",Indicators!G81,"-")</f>
        <v>-</v>
      </c>
      <c r="E63" s="2" t="str">
        <f>IF(Indicators!$Q$81="i",Indicators!H81,"-")</f>
        <v>-</v>
      </c>
      <c r="F63" s="3" t="str">
        <f>IF(Indicators!$Q$81="i",Indicators!I81,"-")</f>
        <v>-</v>
      </c>
      <c r="G63" s="2" t="str">
        <f>IF(Indicators!$Q$81="i",Indicators!J81,"-")</f>
        <v>-</v>
      </c>
      <c r="H63" s="3" t="str">
        <f>IF(Indicators!$Q$81="i",Indicators!K81,"-")</f>
        <v>-</v>
      </c>
    </row>
    <row r="64" spans="1:8" s="1" customFormat="1" hidden="1" x14ac:dyDescent="0.25">
      <c r="A64" s="1" t="str">
        <f>IF(Indicators!Q83="i",Indicators!C82,"-")</f>
        <v>-</v>
      </c>
    </row>
    <row r="65" spans="1:8" s="1" customFormat="1" hidden="1" x14ac:dyDescent="0.25">
      <c r="A65" s="2" t="str">
        <f>IF(Indicators!$Q$83="i",Indicators!D83,"-")</f>
        <v>-</v>
      </c>
      <c r="B65" s="3" t="str">
        <f>IF(Indicators!$Q$83="i",Indicators!E83,"-")</f>
        <v>-</v>
      </c>
      <c r="C65" s="2" t="str">
        <f>IF(Indicators!$Q$83="i",Indicators!F83,"-")</f>
        <v>-</v>
      </c>
      <c r="D65" s="3" t="str">
        <f>IF(Indicators!$Q$83="i",Indicators!G83,"-")</f>
        <v>-</v>
      </c>
      <c r="E65" s="2" t="str">
        <f>IF(Indicators!$Q$83="i",Indicators!H83,"-")</f>
        <v>-</v>
      </c>
      <c r="F65" s="3" t="str">
        <f>IF(Indicators!$Q$83="i",Indicators!I83,"-")</f>
        <v>-</v>
      </c>
      <c r="G65" s="2" t="str">
        <f>IF(Indicators!$Q$83="i",Indicators!J83,"-")</f>
        <v>-</v>
      </c>
      <c r="H65" s="3" t="str">
        <f>IF(Indicators!$Q$83="i",Indicators!K83,"-")</f>
        <v>-</v>
      </c>
    </row>
    <row r="66" spans="1:8" x14ac:dyDescent="0.25">
      <c r="A66" s="18" t="str">
        <f>IF(Indicators!Q87="i",Indicators!C86,"-")</f>
        <v>All the tools are implemented at the national level.</v>
      </c>
    </row>
    <row r="67" spans="1:8" x14ac:dyDescent="0.25">
      <c r="A67" s="21">
        <f>IF(Indicators!$Q$87="i",Indicators!D87,"-")</f>
        <v>0</v>
      </c>
      <c r="B67" s="22" t="str">
        <f>IF(Indicators!$Q$87="i",Indicators!E87,"-")</f>
        <v xml:space="preserve">Completely true </v>
      </c>
      <c r="C67" s="21">
        <f>IF(Indicators!$Q$87="i",Indicators!F87,"-")</f>
        <v>0</v>
      </c>
      <c r="D67" s="22" t="str">
        <f>IF(Indicators!$Q$87="i",Indicators!G87,"-")</f>
        <v xml:space="preserve">Partly true </v>
      </c>
      <c r="E67" s="21">
        <f>IF(Indicators!$Q$87="i",Indicators!H87,"-")</f>
        <v>0</v>
      </c>
      <c r="F67" s="22" t="str">
        <f>IF(Indicators!$Q$87="i",Indicators!I87,"-")</f>
        <v xml:space="preserve">Slightly true </v>
      </c>
      <c r="G67" s="21">
        <f>IF(Indicators!$Q$87="i",Indicators!J87,"-")</f>
        <v>0</v>
      </c>
      <c r="H67" s="22" t="str">
        <f>IF(Indicators!$Q$87="i",Indicators!K87,"-")</f>
        <v xml:space="preserve">False </v>
      </c>
    </row>
    <row r="68" spans="1:8" x14ac:dyDescent="0.25">
      <c r="A68" s="18" t="str">
        <f>IF(Indicators!Q89="i",Indicators!C88,"-")</f>
        <v>In the implementation, synergies are maintained and there are policies on and awareness of how the tools work together.</v>
      </c>
    </row>
    <row r="69" spans="1:8" x14ac:dyDescent="0.25">
      <c r="A69" s="21">
        <f>IF(Indicators!$Q$89="i",Indicators!D89,"-")</f>
        <v>0</v>
      </c>
      <c r="B69" s="22" t="str">
        <f>IF(Indicators!$Q$89="i",Indicators!E89,"-")</f>
        <v xml:space="preserve">Completely true </v>
      </c>
      <c r="C69" s="21">
        <f>IF(Indicators!$Q$89="i",Indicators!F89,"-")</f>
        <v>0</v>
      </c>
      <c r="D69" s="22" t="str">
        <f>IF(Indicators!$Q$89="i",Indicators!G89,"-")</f>
        <v xml:space="preserve">Partly true </v>
      </c>
      <c r="E69" s="21">
        <f>IF(Indicators!$Q$89="i",Indicators!H89,"-")</f>
        <v>0</v>
      </c>
      <c r="F69" s="22" t="str">
        <f>IF(Indicators!$Q$89="i",Indicators!I89,"-")</f>
        <v xml:space="preserve">Slightly true </v>
      </c>
      <c r="G69" s="21">
        <f>IF(Indicators!$Q$89="i",Indicators!J89,"-")</f>
        <v>0</v>
      </c>
      <c r="H69" s="22" t="str">
        <f>IF(Indicators!$Q$89="i",Indicators!K89,"-")</f>
        <v xml:space="preserve">False </v>
      </c>
    </row>
    <row r="70" spans="1:8" x14ac:dyDescent="0.25">
      <c r="A70" s="18" t="str">
        <f>IF(Indicators!Q91="i",Indicators!C90,"-")</f>
        <v>The national equivalents to the EQF, ECVET and ESCO are used to create an infrastructure that underpins the VPL, competence matching and development.</v>
      </c>
    </row>
    <row r="71" spans="1:8" x14ac:dyDescent="0.25">
      <c r="A71" s="21">
        <f>IF(Indicators!$Q$91="i",Indicators!D91,"-")</f>
        <v>0</v>
      </c>
      <c r="B71" s="22" t="str">
        <f>IF(Indicators!$Q$91="i",Indicators!E91,"-")</f>
        <v xml:space="preserve">Completely true </v>
      </c>
      <c r="C71" s="21">
        <f>IF(Indicators!$Q$91="i",Indicators!F91,"-")</f>
        <v>0</v>
      </c>
      <c r="D71" s="22" t="str">
        <f>IF(Indicators!$Q$91="i",Indicators!G91,"-")</f>
        <v xml:space="preserve">Partly true </v>
      </c>
      <c r="E71" s="21">
        <f>IF(Indicators!$Q$91="i",Indicators!H91,"-")</f>
        <v>0</v>
      </c>
      <c r="F71" s="22" t="str">
        <f>IF(Indicators!$Q$91="i",Indicators!I91,"-")</f>
        <v xml:space="preserve">Slightly true </v>
      </c>
      <c r="G71" s="21">
        <f>IF(Indicators!$Q$91="i",Indicators!J91,"-")</f>
        <v>0</v>
      </c>
      <c r="H71" s="22" t="str">
        <f>IF(Indicators!$Q$91="i",Indicators!K91,"-")</f>
        <v xml:space="preserve">False </v>
      </c>
    </row>
    <row r="72" spans="1:8" s="1" customFormat="1" hidden="1" x14ac:dyDescent="0.25">
      <c r="A72" s="1" t="str">
        <f>IF(Indicators!Q96="i",Indicators!C95,"-")</f>
        <v>-</v>
      </c>
    </row>
    <row r="73" spans="1:8" s="1" customFormat="1" hidden="1" x14ac:dyDescent="0.25">
      <c r="A73" s="2" t="str">
        <f>IF(Indicators!$Q$96="i",Indicators!D96,"-")</f>
        <v>-</v>
      </c>
      <c r="B73" s="3" t="str">
        <f>IF(Indicators!$Q$96="i",Indicators!E96,"-")</f>
        <v>-</v>
      </c>
      <c r="C73" s="2" t="str">
        <f>IF(Indicators!$Q$96="i",Indicators!F96,"-")</f>
        <v>-</v>
      </c>
      <c r="D73" s="3" t="str">
        <f>IF(Indicators!$Q$96="i",Indicators!G96,"-")</f>
        <v>-</v>
      </c>
      <c r="E73" s="2" t="str">
        <f>IF(Indicators!$Q$96="i",Indicators!H96,"-")</f>
        <v>-</v>
      </c>
      <c r="F73" s="3" t="str">
        <f>IF(Indicators!$Q$96="i",Indicators!I96,"-")</f>
        <v>-</v>
      </c>
      <c r="G73" s="2" t="str">
        <f>IF(Indicators!$Q$96="i",Indicators!J96,"-")</f>
        <v>-</v>
      </c>
      <c r="H73" s="3" t="str">
        <f>IF(Indicators!$Q$96="i",Indicators!K96,"-")</f>
        <v>-</v>
      </c>
    </row>
    <row r="74" spans="1:8" s="1" customFormat="1" hidden="1" x14ac:dyDescent="0.25">
      <c r="A74" s="1" t="str">
        <f>IF(Indicators!Q98="i",Indicators!C97,"-")</f>
        <v>-</v>
      </c>
    </row>
    <row r="75" spans="1:8" s="1" customFormat="1" hidden="1" x14ac:dyDescent="0.25">
      <c r="A75" s="2" t="str">
        <f>IF(Indicators!$Q$98="i",Indicators!D98,"-")</f>
        <v>-</v>
      </c>
      <c r="B75" s="3" t="str">
        <f>IF(Indicators!$Q$98="i",Indicators!E98,"-")</f>
        <v>-</v>
      </c>
      <c r="C75" s="2" t="str">
        <f>IF(Indicators!$Q$98="i",Indicators!F98,"-")</f>
        <v>-</v>
      </c>
      <c r="D75" s="3" t="str">
        <f>IF(Indicators!$Q$98="i",Indicators!G98,"-")</f>
        <v>-</v>
      </c>
      <c r="E75" s="2" t="str">
        <f>IF(Indicators!$Q$98="i",Indicators!H98,"-")</f>
        <v>-</v>
      </c>
      <c r="F75" s="3" t="str">
        <f>IF(Indicators!$Q$98="i",Indicators!I98,"-")</f>
        <v>-</v>
      </c>
      <c r="G75" s="2" t="str">
        <f>IF(Indicators!$Q$98="i",Indicators!J98,"-")</f>
        <v>-</v>
      </c>
      <c r="H75" s="3" t="str">
        <f>IF(Indicators!$Q$98="i",Indicators!K98,"-")</f>
        <v>-</v>
      </c>
    </row>
    <row r="76" spans="1:8" s="1" customFormat="1" hidden="1" x14ac:dyDescent="0.25">
      <c r="A76" s="1" t="str">
        <f>IF(Indicators!Q100="i",Indicators!C99,"-")</f>
        <v>-</v>
      </c>
    </row>
    <row r="77" spans="1:8" s="1" customFormat="1" hidden="1" x14ac:dyDescent="0.25">
      <c r="A77" s="2" t="str">
        <f>IF(Indicators!$Q$100="i",Indicators!D100,"-")</f>
        <v>-</v>
      </c>
      <c r="B77" s="3" t="str">
        <f>IF(Indicators!$Q$100="i",Indicators!E100,"-")</f>
        <v>-</v>
      </c>
      <c r="C77" s="2" t="str">
        <f>IF(Indicators!$Q$100="i",Indicators!F100,"-")</f>
        <v>-</v>
      </c>
      <c r="D77" s="3" t="str">
        <f>IF(Indicators!$Q$100="i",Indicators!G100,"-")</f>
        <v>-</v>
      </c>
      <c r="E77" s="2" t="str">
        <f>IF(Indicators!$Q$100="i",Indicators!H100,"-")</f>
        <v>-</v>
      </c>
      <c r="F77" s="3" t="str">
        <f>IF(Indicators!$Q$100="i",Indicators!I100,"-")</f>
        <v>-</v>
      </c>
      <c r="G77" s="2" t="str">
        <f>IF(Indicators!$Q$100="i",Indicators!J100,"-")</f>
        <v>-</v>
      </c>
      <c r="H77" s="3" t="str">
        <f>IF(Indicators!$Q$100="i",Indicators!K100,"-")</f>
        <v>-</v>
      </c>
    </row>
    <row r="78" spans="1:8" x14ac:dyDescent="0.25">
      <c r="A78" s="18" t="str">
        <f>IF(Indicators!Q102="i",Indicators!C101,"-")</f>
        <v>Partial qualifications may be gathered from different contexts of lifelong learning (LLL), because validation has the same legitimacy as education.</v>
      </c>
    </row>
    <row r="79" spans="1:8" x14ac:dyDescent="0.25">
      <c r="A79" s="21">
        <f>IF(Indicators!$Q$102="i",Indicators!D102,"-")</f>
        <v>0</v>
      </c>
      <c r="B79" s="22" t="str">
        <f>IF(Indicators!$Q$102="i",Indicators!E102,"-")</f>
        <v xml:space="preserve">Completely true </v>
      </c>
      <c r="C79" s="21">
        <f>IF(Indicators!$Q$102="i",Indicators!F102,"-")</f>
        <v>0</v>
      </c>
      <c r="D79" s="22" t="str">
        <f>IF(Indicators!$Q$102="i",Indicators!G102,"-")</f>
        <v xml:space="preserve">Partly true </v>
      </c>
      <c r="E79" s="21">
        <f>IF(Indicators!$Q$102="i",Indicators!H102,"-")</f>
        <v>0</v>
      </c>
      <c r="F79" s="22" t="str">
        <f>IF(Indicators!$Q$102="i",Indicators!I102,"-")</f>
        <v xml:space="preserve">Slightly true </v>
      </c>
      <c r="G79" s="21">
        <f>IF(Indicators!$Q$102="i",Indicators!J102,"-")</f>
        <v>0</v>
      </c>
      <c r="H79" s="22" t="str">
        <f>IF(Indicators!$Q$102="i",Indicators!K102,"-")</f>
        <v xml:space="preserve">False </v>
      </c>
    </row>
    <row r="80" spans="1:8" s="1" customFormat="1" hidden="1" x14ac:dyDescent="0.25">
      <c r="A80" s="1" t="str">
        <f>IF(Indicators!Q104="i",Indicators!C103,"-")</f>
        <v>-</v>
      </c>
    </row>
    <row r="81" spans="1:8" s="1" customFormat="1" hidden="1" x14ac:dyDescent="0.25">
      <c r="A81" s="2" t="str">
        <f>IF(Indicators!$Q$104="i",Indicators!D104,"-")</f>
        <v>-</v>
      </c>
      <c r="B81" s="3" t="str">
        <f>IF(Indicators!$Q$104="i",Indicators!E104,"-")</f>
        <v>-</v>
      </c>
      <c r="C81" s="2" t="str">
        <f>IF(Indicators!$Q$104="i",Indicators!F104,"-")</f>
        <v>-</v>
      </c>
      <c r="D81" s="3" t="str">
        <f>IF(Indicators!$Q$104="i",Indicators!G104,"-")</f>
        <v>-</v>
      </c>
      <c r="E81" s="2" t="str">
        <f>IF(Indicators!$Q$104="i",Indicators!H104,"-")</f>
        <v>-</v>
      </c>
      <c r="F81" s="3" t="str">
        <f>IF(Indicators!$Q$104="i",Indicators!I104,"-")</f>
        <v>-</v>
      </c>
      <c r="G81" s="2" t="str">
        <f>IF(Indicators!$Q$104="i",Indicators!J104,"-")</f>
        <v>-</v>
      </c>
      <c r="H81" s="3" t="str">
        <f>IF(Indicators!$Q$104="i",Indicators!K104,"-")</f>
        <v>-</v>
      </c>
    </row>
    <row r="82" spans="1:8" s="1" customFormat="1" hidden="1" x14ac:dyDescent="0.25">
      <c r="A82" s="1" t="str">
        <f>IF(Indicators!Q106="i",Indicators!C105,"-")</f>
        <v>-</v>
      </c>
    </row>
    <row r="83" spans="1:8" s="1" customFormat="1" hidden="1" x14ac:dyDescent="0.25">
      <c r="A83" s="2" t="str">
        <f>IF(Indicators!$Q$106="i",Indicators!D106,"-")</f>
        <v>-</v>
      </c>
      <c r="B83" s="3" t="str">
        <f>IF(Indicators!$Q$106="i",Indicators!E106,"-")</f>
        <v>-</v>
      </c>
      <c r="C83" s="2" t="str">
        <f>IF(Indicators!$Q$106="i",Indicators!F106,"-")</f>
        <v>-</v>
      </c>
      <c r="D83" s="3" t="str">
        <f>IF(Indicators!$Q$106="i",Indicators!G106,"-")</f>
        <v>-</v>
      </c>
      <c r="E83" s="2" t="str">
        <f>IF(Indicators!$Q$106="i",Indicators!H106,"-")</f>
        <v>-</v>
      </c>
      <c r="F83" s="3" t="str">
        <f>IF(Indicators!$Q$106="i",Indicators!I106,"-")</f>
        <v>-</v>
      </c>
      <c r="G83" s="2" t="str">
        <f>IF(Indicators!$Q$106="i",Indicators!J106,"-")</f>
        <v>-</v>
      </c>
      <c r="H83" s="3" t="str">
        <f>IF(Indicators!$Q$106="i",Indicators!K106,"-")</f>
        <v>-</v>
      </c>
    </row>
    <row r="84" spans="1:8" s="1" customFormat="1" hidden="1" x14ac:dyDescent="0.25">
      <c r="A84" s="1" t="str">
        <f>IF(Indicators!Q111="i",Indicators!C110,"-")</f>
        <v>-</v>
      </c>
    </row>
    <row r="85" spans="1:8" s="1" customFormat="1" hidden="1" x14ac:dyDescent="0.25">
      <c r="A85" s="2" t="str">
        <f>IF(Indicators!$Q$111="i",Indicators!D111,"-")</f>
        <v>-</v>
      </c>
      <c r="B85" s="3" t="str">
        <f>IF(Indicators!$Q$111="i",Indicators!E111,"-")</f>
        <v>-</v>
      </c>
      <c r="C85" s="2" t="str">
        <f>IF(Indicators!$Q$111="i",Indicators!F111,"-")</f>
        <v>-</v>
      </c>
      <c r="D85" s="3" t="str">
        <f>IF(Indicators!$Q$111="i",Indicators!G111,"-")</f>
        <v>-</v>
      </c>
      <c r="E85" s="2" t="str">
        <f>IF(Indicators!$Q$111="i",Indicators!H111,"-")</f>
        <v>-</v>
      </c>
      <c r="F85" s="3" t="str">
        <f>IF(Indicators!$Q$111="i",Indicators!I111,"-")</f>
        <v>-</v>
      </c>
      <c r="G85" s="2" t="str">
        <f>IF(Indicators!$Q$111="i",Indicators!J111,"-")</f>
        <v>-</v>
      </c>
      <c r="H85" s="3" t="str">
        <f>IF(Indicators!$Q$111="i",Indicators!K111,"-")</f>
        <v>-</v>
      </c>
    </row>
    <row r="86" spans="1:8" s="1" customFormat="1" hidden="1" x14ac:dyDescent="0.25">
      <c r="A86" s="1" t="str">
        <f>IF(Indicators!Q113="i",Indicators!C112,"-")</f>
        <v>-</v>
      </c>
    </row>
    <row r="87" spans="1:8" s="1" customFormat="1" hidden="1" x14ac:dyDescent="0.25">
      <c r="A87" s="2" t="str">
        <f>IF(Indicators!$Q$113="i",Indicators!D113,"-")</f>
        <v>-</v>
      </c>
      <c r="B87" s="3" t="str">
        <f>IF(Indicators!$Q$113="i",Indicators!E113,"-")</f>
        <v>-</v>
      </c>
      <c r="C87" s="2" t="str">
        <f>IF(Indicators!$Q$113="i",Indicators!F113,"-")</f>
        <v>-</v>
      </c>
      <c r="D87" s="3" t="str">
        <f>IF(Indicators!$Q$113="i",Indicators!G113,"-")</f>
        <v>-</v>
      </c>
      <c r="E87" s="2" t="str">
        <f>IF(Indicators!$Q$113="i",Indicators!H113,"-")</f>
        <v>-</v>
      </c>
      <c r="F87" s="3" t="str">
        <f>IF(Indicators!$Q$113="i",Indicators!I113,"-")</f>
        <v>-</v>
      </c>
      <c r="G87" s="2" t="str">
        <f>IF(Indicators!$Q$113="i",Indicators!J113,"-")</f>
        <v>-</v>
      </c>
      <c r="H87" s="3" t="str">
        <f>IF(Indicators!$Q$113="i",Indicators!K113,"-")</f>
        <v>-</v>
      </c>
    </row>
    <row r="88" spans="1:8" s="1" customFormat="1" hidden="1" x14ac:dyDescent="0.25">
      <c r="A88" s="1" t="str">
        <f>IF(Indicators!Q115="i",Indicators!C114,"-")</f>
        <v>-</v>
      </c>
    </row>
    <row r="89" spans="1:8" s="1" customFormat="1" hidden="1" x14ac:dyDescent="0.25">
      <c r="A89" s="2" t="str">
        <f>IF(Indicators!$Q$115="i",Indicators!D115,"-")</f>
        <v>-</v>
      </c>
      <c r="B89" s="3" t="str">
        <f>IF(Indicators!$Q$115="i",Indicators!E115,"-")</f>
        <v>-</v>
      </c>
      <c r="C89" s="2" t="str">
        <f>IF(Indicators!$Q$115="i",Indicators!F115,"-")</f>
        <v>-</v>
      </c>
      <c r="D89" s="3" t="str">
        <f>IF(Indicators!$Q$115="i",Indicators!G115,"-")</f>
        <v>-</v>
      </c>
      <c r="E89" s="2" t="str">
        <f>IF(Indicators!$Q$115="i",Indicators!H115,"-")</f>
        <v>-</v>
      </c>
      <c r="F89" s="3" t="str">
        <f>IF(Indicators!$Q$115="i",Indicators!I115,"-")</f>
        <v>-</v>
      </c>
      <c r="G89" s="2" t="str">
        <f>IF(Indicators!$Q$115="i",Indicators!J115,"-")</f>
        <v>-</v>
      </c>
      <c r="H89" s="3" t="str">
        <f>IF(Indicators!$Q$115="i",Indicators!K115,"-")</f>
        <v>-</v>
      </c>
    </row>
    <row r="90" spans="1:8" s="1" customFormat="1" hidden="1" x14ac:dyDescent="0.25">
      <c r="A90" s="1" t="str">
        <f>IF(Indicators!Q117="i",Indicators!C116,"-")</f>
        <v>-</v>
      </c>
    </row>
    <row r="91" spans="1:8" s="1" customFormat="1" hidden="1" x14ac:dyDescent="0.25">
      <c r="A91" s="2" t="str">
        <f>IF(Indicators!$Q$117="i",Indicators!D117,"-")</f>
        <v>-</v>
      </c>
      <c r="B91" s="3" t="str">
        <f>IF(Indicators!$Q$117="i",Indicators!E117,"-")</f>
        <v>-</v>
      </c>
      <c r="C91" s="2" t="str">
        <f>IF(Indicators!$Q$117="i",Indicators!F117,"-")</f>
        <v>-</v>
      </c>
      <c r="D91" s="3" t="str">
        <f>IF(Indicators!$Q$117="i",Indicators!G117,"-")</f>
        <v>-</v>
      </c>
      <c r="E91" s="2" t="str">
        <f>IF(Indicators!$Q$117="i",Indicators!H117,"-")</f>
        <v>-</v>
      </c>
      <c r="F91" s="3" t="str">
        <f>IF(Indicators!$Q$117="i",Indicators!I117,"-")</f>
        <v>-</v>
      </c>
      <c r="G91" s="2" t="str">
        <f>IF(Indicators!$Q$117="i",Indicators!J117,"-")</f>
        <v>-</v>
      </c>
      <c r="H91" s="3" t="str">
        <f>IF(Indicators!$Q$117="i",Indicators!K117,"-")</f>
        <v>-</v>
      </c>
    </row>
    <row r="92" spans="1:8" s="1" customFormat="1" hidden="1" x14ac:dyDescent="0.25">
      <c r="A92" s="1" t="str">
        <f>IF(Indicators!Q119="i",Indicators!C118,"-")</f>
        <v>-</v>
      </c>
    </row>
    <row r="93" spans="1:8" s="1" customFormat="1" hidden="1" x14ac:dyDescent="0.25">
      <c r="A93" s="2" t="str">
        <f>IF(Indicators!$Q$119="i",Indicators!D119,"-")</f>
        <v>-</v>
      </c>
      <c r="B93" s="3" t="str">
        <f>IF(Indicators!$Q$119="i",Indicators!E119,"-")</f>
        <v>-</v>
      </c>
      <c r="C93" s="2" t="str">
        <f>IF(Indicators!$Q$119="i",Indicators!F119,"-")</f>
        <v>-</v>
      </c>
      <c r="D93" s="3" t="str">
        <f>IF(Indicators!$Q$119="i",Indicators!G119,"-")</f>
        <v>-</v>
      </c>
      <c r="E93" s="2" t="str">
        <f>IF(Indicators!$Q$119="i",Indicators!H119,"-")</f>
        <v>-</v>
      </c>
      <c r="F93" s="3" t="str">
        <f>IF(Indicators!$Q$119="i",Indicators!I119,"-")</f>
        <v>-</v>
      </c>
      <c r="G93" s="2" t="str">
        <f>IF(Indicators!$Q$119="i",Indicators!J119,"-")</f>
        <v>-</v>
      </c>
      <c r="H93" s="3" t="str">
        <f>IF(Indicators!$Q$119="i",Indicators!K119,"-")</f>
        <v>-</v>
      </c>
    </row>
    <row r="94" spans="1:8" s="1" customFormat="1" hidden="1" x14ac:dyDescent="0.25">
      <c r="A94" s="1" t="str">
        <f>IF(Indicators!Q121="i",Indicators!C120,"-")</f>
        <v>-</v>
      </c>
    </row>
    <row r="95" spans="1:8" s="1" customFormat="1" hidden="1" x14ac:dyDescent="0.25">
      <c r="A95" s="2" t="str">
        <f>IF(Indicators!$Q$121="i",Indicators!D121,"-")</f>
        <v>-</v>
      </c>
      <c r="B95" s="3" t="str">
        <f>IF(Indicators!$Q$121="i",Indicators!E121,"-")</f>
        <v>-</v>
      </c>
      <c r="C95" s="2" t="str">
        <f>IF(Indicators!$Q$121="i",Indicators!F121,"-")</f>
        <v>-</v>
      </c>
      <c r="D95" s="3" t="str">
        <f>IF(Indicators!$Q$121="i",Indicators!G121,"-")</f>
        <v>-</v>
      </c>
      <c r="E95" s="2" t="str">
        <f>IF(Indicators!$Q$121="i",Indicators!H121,"-")</f>
        <v>-</v>
      </c>
      <c r="F95" s="3" t="str">
        <f>IF(Indicators!$Q$121="i",Indicators!I121,"-")</f>
        <v>-</v>
      </c>
      <c r="G95" s="2" t="str">
        <f>IF(Indicators!$Q$121="i",Indicators!J121,"-")</f>
        <v>-</v>
      </c>
      <c r="H95" s="3" t="str">
        <f>IF(Indicators!$Q$121="i",Indicators!K121,"-")</f>
        <v>-</v>
      </c>
    </row>
    <row r="96" spans="1:8" s="1" customFormat="1" hidden="1" x14ac:dyDescent="0.25">
      <c r="A96" s="1" t="str">
        <f>IF(Indicators!Q123="i",Indicators!C122,"-")</f>
        <v>-</v>
      </c>
    </row>
    <row r="97" spans="1:8" s="1" customFormat="1" hidden="1" x14ac:dyDescent="0.25">
      <c r="A97" s="2" t="str">
        <f>IF(Indicators!$Q$123="i",Indicators!D123,"-")</f>
        <v>-</v>
      </c>
      <c r="B97" s="3" t="str">
        <f>IF(Indicators!$Q$123="i",Indicators!E123,"-")</f>
        <v>-</v>
      </c>
      <c r="C97" s="2" t="str">
        <f>IF(Indicators!$Q$123="i",Indicators!F123,"-")</f>
        <v>-</v>
      </c>
      <c r="D97" s="3" t="str">
        <f>IF(Indicators!$Q$123="i",Indicators!G123,"-")</f>
        <v>-</v>
      </c>
      <c r="E97" s="2" t="str">
        <f>IF(Indicators!$Q$123="i",Indicators!H123,"-")</f>
        <v>-</v>
      </c>
      <c r="F97" s="3" t="str">
        <f>IF(Indicators!$Q$123="i",Indicators!I123,"-")</f>
        <v>-</v>
      </c>
      <c r="G97" s="2" t="str">
        <f>IF(Indicators!$Q$123="i",Indicators!J123,"-")</f>
        <v>-</v>
      </c>
      <c r="H97" s="3" t="str">
        <f>IF(Indicators!$Q$123="i",Indicators!K123,"-")</f>
        <v>-</v>
      </c>
    </row>
    <row r="98" spans="1:8" s="1" customFormat="1" hidden="1" x14ac:dyDescent="0.25">
      <c r="A98" s="1" t="str">
        <f>IF(Indicators!Q128="i",Indicators!C127,"-")</f>
        <v>-</v>
      </c>
    </row>
    <row r="99" spans="1:8" s="1" customFormat="1" hidden="1" x14ac:dyDescent="0.25">
      <c r="A99" s="2" t="str">
        <f>IF(Indicators!$Q$128="i",Indicators!D128,"-")</f>
        <v>-</v>
      </c>
      <c r="B99" s="3" t="str">
        <f>IF(Indicators!$Q$128="i",Indicators!E128,"-")</f>
        <v>-</v>
      </c>
      <c r="C99" s="2" t="str">
        <f>IF(Indicators!$Q$128="i",Indicators!F128,"-")</f>
        <v>-</v>
      </c>
      <c r="D99" s="3" t="str">
        <f>IF(Indicators!$Q$128="i",Indicators!G128,"-")</f>
        <v>-</v>
      </c>
      <c r="E99" s="2" t="str">
        <f>IF(Indicators!$Q$128="i",Indicators!H128,"-")</f>
        <v>-</v>
      </c>
      <c r="F99" s="3" t="str">
        <f>IF(Indicators!$Q$128="i",Indicators!I128,"-")</f>
        <v>-</v>
      </c>
      <c r="G99" s="2" t="str">
        <f>IF(Indicators!$Q$128="i",Indicators!J128,"-")</f>
        <v>-</v>
      </c>
      <c r="H99" s="3" t="str">
        <f>IF(Indicators!$Q$128="i",Indicators!K128,"-")</f>
        <v>-</v>
      </c>
    </row>
    <row r="100" spans="1:8" s="1" customFormat="1" hidden="1" x14ac:dyDescent="0.25">
      <c r="A100" s="1" t="str">
        <f>IF(Indicators!Q130="i",Indicators!C129,"-")</f>
        <v>-</v>
      </c>
    </row>
    <row r="101" spans="1:8" s="1" customFormat="1" hidden="1" x14ac:dyDescent="0.25">
      <c r="A101" s="2" t="str">
        <f>IF(Indicators!$Q$130="i",Indicators!D130,"-")</f>
        <v>-</v>
      </c>
      <c r="B101" s="3" t="str">
        <f>IF(Indicators!$Q$130="i",Indicators!E130,"-")</f>
        <v>-</v>
      </c>
      <c r="C101" s="2" t="str">
        <f>IF(Indicators!$Q$130="i",Indicators!F130,"-")</f>
        <v>-</v>
      </c>
      <c r="D101" s="3" t="str">
        <f>IF(Indicators!$Q$130="i",Indicators!G130,"-")</f>
        <v>-</v>
      </c>
      <c r="E101" s="2" t="str">
        <f>IF(Indicators!$Q$130="i",Indicators!H130,"-")</f>
        <v>-</v>
      </c>
      <c r="F101" s="3" t="str">
        <f>IF(Indicators!$Q$130="i",Indicators!I130,"-")</f>
        <v>-</v>
      </c>
      <c r="G101" s="2" t="str">
        <f>IF(Indicators!$Q$130="i",Indicators!J130,"-")</f>
        <v>-</v>
      </c>
      <c r="H101" s="3" t="str">
        <f>IF(Indicators!$Q$130="i",Indicators!K130,"-")</f>
        <v>-</v>
      </c>
    </row>
    <row r="102" spans="1:8" s="1" customFormat="1" hidden="1" x14ac:dyDescent="0.25">
      <c r="A102" s="1" t="str">
        <f>IF(Indicators!Q132="i",Indicators!C131,"-")</f>
        <v>-</v>
      </c>
    </row>
    <row r="103" spans="1:8" s="1" customFormat="1" hidden="1" x14ac:dyDescent="0.25">
      <c r="A103" s="2" t="str">
        <f>IF(Indicators!$Q$132="i",Indicators!D132,"-")</f>
        <v>-</v>
      </c>
      <c r="B103" s="3" t="str">
        <f>IF(Indicators!$Q$132="i",Indicators!E132,"-")</f>
        <v>-</v>
      </c>
      <c r="C103" s="2" t="str">
        <f>IF(Indicators!$Q$132="i",Indicators!F132,"-")</f>
        <v>-</v>
      </c>
      <c r="D103" s="3" t="str">
        <f>IF(Indicators!$Q$132="i",Indicators!G132,"-")</f>
        <v>-</v>
      </c>
      <c r="E103" s="2" t="str">
        <f>IF(Indicators!$Q$132="i",Indicators!H132,"-")</f>
        <v>-</v>
      </c>
      <c r="F103" s="3" t="str">
        <f>IF(Indicators!$Q$132="i",Indicators!I132,"-")</f>
        <v>-</v>
      </c>
      <c r="G103" s="2" t="str">
        <f>IF(Indicators!$Q$132="i",Indicators!J132,"-")</f>
        <v>-</v>
      </c>
      <c r="H103" s="3" t="str">
        <f>IF(Indicators!$Q$132="i",Indicators!K132,"-")</f>
        <v>-</v>
      </c>
    </row>
    <row r="104" spans="1:8" s="1" customFormat="1" hidden="1" x14ac:dyDescent="0.25">
      <c r="A104" s="1" t="str">
        <f>IF(Indicators!Q134="i",Indicators!C133,"-")</f>
        <v>-</v>
      </c>
    </row>
    <row r="105" spans="1:8" s="1" customFormat="1" hidden="1" x14ac:dyDescent="0.25">
      <c r="A105" s="2" t="str">
        <f>IF(Indicators!$Q$134="i",Indicators!D134,"-")</f>
        <v>-</v>
      </c>
      <c r="B105" s="3" t="str">
        <f>IF(Indicators!$Q$134="i",Indicators!E134,"-")</f>
        <v>-</v>
      </c>
      <c r="C105" s="2" t="str">
        <f>IF(Indicators!$Q$134="i",Indicators!F134,"-")</f>
        <v>-</v>
      </c>
      <c r="D105" s="3" t="str">
        <f>IF(Indicators!$Q$134="i",Indicators!G134,"-")</f>
        <v>-</v>
      </c>
      <c r="E105" s="2" t="str">
        <f>IF(Indicators!$Q$134="i",Indicators!H134,"-")</f>
        <v>-</v>
      </c>
      <c r="F105" s="3" t="str">
        <f>IF(Indicators!$Q$134="i",Indicators!I134,"-")</f>
        <v>-</v>
      </c>
      <c r="G105" s="2" t="str">
        <f>IF(Indicators!$Q$134="i",Indicators!J134,"-")</f>
        <v>-</v>
      </c>
      <c r="H105" s="3" t="str">
        <f>IF(Indicators!$Q$134="i",Indicators!K134,"-")</f>
        <v>-</v>
      </c>
    </row>
    <row r="106" spans="1:8" s="1" customFormat="1" hidden="1" x14ac:dyDescent="0.25">
      <c r="A106" s="1" t="str">
        <f>IF(Indicators!Q136="i",Indicators!C135,"-")</f>
        <v>-</v>
      </c>
    </row>
    <row r="107" spans="1:8" s="1" customFormat="1" hidden="1" x14ac:dyDescent="0.25">
      <c r="A107" s="2" t="str">
        <f>IF(Indicators!$Q$136="i",Indicators!D136,"-")</f>
        <v>-</v>
      </c>
      <c r="B107" s="3" t="str">
        <f>IF(Indicators!$Q$136="i",Indicators!E136,"-")</f>
        <v>-</v>
      </c>
      <c r="C107" s="2" t="str">
        <f>IF(Indicators!$Q$136="i",Indicators!F136,"-")</f>
        <v>-</v>
      </c>
      <c r="D107" s="3" t="str">
        <f>IF(Indicators!$Q$136="i",Indicators!G136,"-")</f>
        <v>-</v>
      </c>
      <c r="E107" s="2" t="str">
        <f>IF(Indicators!$Q$136="i",Indicators!H136,"-")</f>
        <v>-</v>
      </c>
      <c r="F107" s="3" t="str">
        <f>IF(Indicators!$Q$136="i",Indicators!I136,"-")</f>
        <v>-</v>
      </c>
      <c r="G107" s="2" t="str">
        <f>IF(Indicators!$Q$136="i",Indicators!J136,"-")</f>
        <v>-</v>
      </c>
      <c r="H107" s="3" t="str">
        <f>IF(Indicators!$Q$136="i",Indicators!K136,"-")</f>
        <v>-</v>
      </c>
    </row>
    <row r="108" spans="1:8" s="1" customFormat="1" hidden="1" x14ac:dyDescent="0.25">
      <c r="A108" s="1" t="str">
        <f>IF(Indicators!Q138="i",Indicators!C137,"-")</f>
        <v>-</v>
      </c>
    </row>
    <row r="109" spans="1:8" s="1" customFormat="1" hidden="1" x14ac:dyDescent="0.25">
      <c r="A109" s="2" t="str">
        <f>IF(Indicators!$Q$138="i",Indicators!D138,"-")</f>
        <v>-</v>
      </c>
      <c r="B109" s="3" t="str">
        <f>IF(Indicators!$Q$138="i",Indicators!E138,"-")</f>
        <v>-</v>
      </c>
      <c r="C109" s="2" t="str">
        <f>IF(Indicators!$Q$138="i",Indicators!F138,"-")</f>
        <v>-</v>
      </c>
      <c r="D109" s="3" t="str">
        <f>IF(Indicators!$Q$138="i",Indicators!G138,"-")</f>
        <v>-</v>
      </c>
      <c r="E109" s="2" t="str">
        <f>IF(Indicators!$Q$138="i",Indicators!H138,"-")</f>
        <v>-</v>
      </c>
      <c r="F109" s="3" t="str">
        <f>IF(Indicators!$Q$138="i",Indicators!I138,"-")</f>
        <v>-</v>
      </c>
      <c r="G109" s="2" t="str">
        <f>IF(Indicators!$Q$138="i",Indicators!J138,"-")</f>
        <v>-</v>
      </c>
      <c r="H109" s="3" t="str">
        <f>IF(Indicators!$Q$138="i",Indicators!K138,"-")</f>
        <v>-</v>
      </c>
    </row>
    <row r="110" spans="1:8" s="1" customFormat="1" hidden="1" x14ac:dyDescent="0.25">
      <c r="A110" s="1" t="str">
        <f>IF(Indicators!Q140="i",Indicators!C139,"-")</f>
        <v>-</v>
      </c>
    </row>
    <row r="111" spans="1:8" s="1" customFormat="1" hidden="1" x14ac:dyDescent="0.25">
      <c r="A111" s="2" t="str">
        <f>IF(Indicators!$Q$140="i",Indicators!D140,"-")</f>
        <v>-</v>
      </c>
      <c r="B111" s="3" t="str">
        <f>IF(Indicators!$Q$140="i",Indicators!E140,"-")</f>
        <v>-</v>
      </c>
      <c r="C111" s="2" t="str">
        <f>IF(Indicators!$Q$140="i",Indicators!F140,"-")</f>
        <v>-</v>
      </c>
      <c r="D111" s="3" t="str">
        <f>IF(Indicators!$Q$140="i",Indicators!G140,"-")</f>
        <v>-</v>
      </c>
      <c r="E111" s="2" t="str">
        <f>IF(Indicators!$Q$140="i",Indicators!H140,"-")</f>
        <v>-</v>
      </c>
      <c r="F111" s="3" t="str">
        <f>IF(Indicators!$Q$140="i",Indicators!I140,"-")</f>
        <v>-</v>
      </c>
      <c r="G111" s="2" t="str">
        <f>IF(Indicators!$Q$140="i",Indicators!J140,"-")</f>
        <v>-</v>
      </c>
      <c r="H111" s="3" t="str">
        <f>IF(Indicators!$Q$140="i",Indicators!K140,"-")</f>
        <v>-</v>
      </c>
    </row>
    <row r="112" spans="1:8" s="1" customFormat="1" hidden="1" x14ac:dyDescent="0.25">
      <c r="A112" s="1" t="str">
        <f>IF(Indicators!Q145="i",Indicators!C144,"-")</f>
        <v>-</v>
      </c>
    </row>
    <row r="113" spans="1:8" s="1" customFormat="1" hidden="1" x14ac:dyDescent="0.25">
      <c r="A113" s="2" t="str">
        <f>IF(Indicators!$Q$145="i",Indicators!D145,"-")</f>
        <v>-</v>
      </c>
      <c r="B113" s="3" t="str">
        <f>IF(Indicators!$Q$145="i",Indicators!E145,"-")</f>
        <v>-</v>
      </c>
      <c r="C113" s="2" t="str">
        <f>IF(Indicators!$Q$145="i",Indicators!F145,"-")</f>
        <v>-</v>
      </c>
      <c r="D113" s="3" t="str">
        <f>IF(Indicators!$Q$145="i",Indicators!G145,"-")</f>
        <v>-</v>
      </c>
      <c r="E113" s="2" t="str">
        <f>IF(Indicators!$Q$145="i",Indicators!H145,"-")</f>
        <v>-</v>
      </c>
      <c r="F113" s="3" t="str">
        <f>IF(Indicators!$Q$145="i",Indicators!I145,"-")</f>
        <v>-</v>
      </c>
      <c r="G113" s="2" t="str">
        <f>IF(Indicators!$Q$145="i",Indicators!J145,"-")</f>
        <v>-</v>
      </c>
      <c r="H113" s="3" t="str">
        <f>IF(Indicators!$Q$145="i",Indicators!K145,"-")</f>
        <v>-</v>
      </c>
    </row>
    <row r="114" spans="1:8" s="1" customFormat="1" hidden="1" x14ac:dyDescent="0.25">
      <c r="A114" s="1" t="str">
        <f>IF(Indicators!Q147="i",Indicators!C146,"-")</f>
        <v>-</v>
      </c>
    </row>
    <row r="115" spans="1:8" s="1" customFormat="1" hidden="1" x14ac:dyDescent="0.25">
      <c r="A115" s="2" t="str">
        <f>IF(Indicators!$Q$147="i",Indicators!D147,"-")</f>
        <v>-</v>
      </c>
      <c r="B115" s="3" t="str">
        <f>IF(Indicators!$Q$147="i",Indicators!E147,"-")</f>
        <v>-</v>
      </c>
      <c r="C115" s="2" t="str">
        <f>IF(Indicators!$Q$147="i",Indicators!F147,"-")</f>
        <v>-</v>
      </c>
      <c r="D115" s="3" t="str">
        <f>IF(Indicators!$Q$147="i",Indicators!G147,"-")</f>
        <v>-</v>
      </c>
      <c r="E115" s="2" t="str">
        <f>IF(Indicators!$Q$147="i",Indicators!H147,"-")</f>
        <v>-</v>
      </c>
      <c r="F115" s="3" t="str">
        <f>IF(Indicators!$Q$147="i",Indicators!I147,"-")</f>
        <v>-</v>
      </c>
      <c r="G115" s="2" t="str">
        <f>IF(Indicators!$Q$147="i",Indicators!J147,"-")</f>
        <v>-</v>
      </c>
      <c r="H115" s="3" t="str">
        <f>IF(Indicators!$Q$147="i",Indicators!K147,"-")</f>
        <v>-</v>
      </c>
    </row>
    <row r="116" spans="1:8" s="1" customFormat="1" hidden="1" x14ac:dyDescent="0.25">
      <c r="A116" s="1" t="str">
        <f>IF(Indicators!Q149="i",Indicators!C148,"-")</f>
        <v>-</v>
      </c>
    </row>
    <row r="117" spans="1:8" s="1" customFormat="1" hidden="1" x14ac:dyDescent="0.25">
      <c r="A117" s="2" t="str">
        <f>IF(Indicators!$Q$149="i",Indicators!D149,"-")</f>
        <v>-</v>
      </c>
      <c r="B117" s="3" t="str">
        <f>IF(Indicators!$Q$149="i",Indicators!E149,"-")</f>
        <v>-</v>
      </c>
      <c r="C117" s="2" t="str">
        <f>IF(Indicators!$Q$149="i",Indicators!F149,"-")</f>
        <v>-</v>
      </c>
      <c r="D117" s="3" t="str">
        <f>IF(Indicators!$Q$149="i",Indicators!G149,"-")</f>
        <v>-</v>
      </c>
      <c r="E117" s="2" t="str">
        <f>IF(Indicators!$Q$149="i",Indicators!H149,"-")</f>
        <v>-</v>
      </c>
      <c r="F117" s="3" t="str">
        <f>IF(Indicators!$Q$149="i",Indicators!I149,"-")</f>
        <v>-</v>
      </c>
      <c r="G117" s="2" t="str">
        <f>IF(Indicators!$Q$149="i",Indicators!J149,"-")</f>
        <v>-</v>
      </c>
      <c r="H117" s="3" t="str">
        <f>IF(Indicators!$Q$149="i",Indicators!K149,"-")</f>
        <v>-</v>
      </c>
    </row>
    <row r="118" spans="1:8" s="1" customFormat="1" hidden="1" x14ac:dyDescent="0.25">
      <c r="A118" s="1" t="str">
        <f>IF(Indicators!Q151="i",Indicators!C150,"-")</f>
        <v>-</v>
      </c>
    </row>
    <row r="119" spans="1:8" s="1" customFormat="1" hidden="1" x14ac:dyDescent="0.25">
      <c r="A119" s="2" t="str">
        <f>IF(Indicators!$Q$151="i",Indicators!D151,"-")</f>
        <v>-</v>
      </c>
      <c r="B119" s="3" t="str">
        <f>IF(Indicators!$Q$151="i",Indicators!E151,"-")</f>
        <v>-</v>
      </c>
      <c r="C119" s="2" t="str">
        <f>IF(Indicators!$Q$151="i",Indicators!F151,"-")</f>
        <v>-</v>
      </c>
      <c r="D119" s="3" t="str">
        <f>IF(Indicators!$Q$151="i",Indicators!G151,"-")</f>
        <v>-</v>
      </c>
      <c r="E119" s="2" t="str">
        <f>IF(Indicators!$Q$151="i",Indicators!H151,"-")</f>
        <v>-</v>
      </c>
      <c r="F119" s="3" t="str">
        <f>IF(Indicators!$Q$151="i",Indicators!I151,"-")</f>
        <v>-</v>
      </c>
      <c r="G119" s="2" t="str">
        <f>IF(Indicators!$Q$151="i",Indicators!J151,"-")</f>
        <v>-</v>
      </c>
      <c r="H119" s="3" t="str">
        <f>IF(Indicators!$Q$151="i",Indicators!K151,"-")</f>
        <v>-</v>
      </c>
    </row>
    <row r="120" spans="1:8" s="1" customFormat="1" hidden="1" x14ac:dyDescent="0.25">
      <c r="A120" s="1" t="str">
        <f>IF(Indicators!Q153="i",Indicators!C152,"-")</f>
        <v>-</v>
      </c>
    </row>
    <row r="121" spans="1:8" s="1" customFormat="1" hidden="1" x14ac:dyDescent="0.25">
      <c r="A121" s="2" t="str">
        <f>IF(Indicators!$Q$153="i",Indicators!D153,"-")</f>
        <v>-</v>
      </c>
      <c r="B121" s="3" t="str">
        <f>IF(Indicators!$Q$153="i",Indicators!E153,"-")</f>
        <v>-</v>
      </c>
      <c r="C121" s="2" t="str">
        <f>IF(Indicators!$Q$153="i",Indicators!F153,"-")</f>
        <v>-</v>
      </c>
      <c r="D121" s="3" t="str">
        <f>IF(Indicators!$Q$153="i",Indicators!G153,"-")</f>
        <v>-</v>
      </c>
      <c r="E121" s="2" t="str">
        <f>IF(Indicators!$Q$153="i",Indicators!H153,"-")</f>
        <v>-</v>
      </c>
      <c r="F121" s="3" t="str">
        <f>IF(Indicators!$Q$153="i",Indicators!I153,"-")</f>
        <v>-</v>
      </c>
      <c r="G121" s="2" t="str">
        <f>IF(Indicators!$Q$153="i",Indicators!J153,"-")</f>
        <v>-</v>
      </c>
      <c r="H121" s="3" t="str">
        <f>IF(Indicators!$Q$153="i",Indicators!K153,"-")</f>
        <v>-</v>
      </c>
    </row>
    <row r="122" spans="1:8" s="1" customFormat="1" hidden="1" x14ac:dyDescent="0.25">
      <c r="A122" s="1" t="str">
        <f>IF(Indicators!Q155="i",Indicators!C154,"-")</f>
        <v>-</v>
      </c>
    </row>
    <row r="123" spans="1:8" s="1" customFormat="1" hidden="1" x14ac:dyDescent="0.25">
      <c r="A123" s="2" t="str">
        <f>IF(Indicators!$Q$155="i",Indicators!D155,"-")</f>
        <v>-</v>
      </c>
      <c r="B123" s="3" t="str">
        <f>IF(Indicators!$Q$155="i",Indicators!E155,"-")</f>
        <v>-</v>
      </c>
      <c r="C123" s="2" t="str">
        <f>IF(Indicators!$Q$155="i",Indicators!F155,"-")</f>
        <v>-</v>
      </c>
      <c r="D123" s="3" t="str">
        <f>IF(Indicators!$Q$155="i",Indicators!G155,"-")</f>
        <v>-</v>
      </c>
      <c r="E123" s="2" t="str">
        <f>IF(Indicators!$Q$155="i",Indicators!H155,"-")</f>
        <v>-</v>
      </c>
      <c r="F123" s="3" t="str">
        <f>IF(Indicators!$Q$155="i",Indicators!I155,"-")</f>
        <v>-</v>
      </c>
      <c r="G123" s="2" t="str">
        <f>IF(Indicators!$Q$155="i",Indicators!J155,"-")</f>
        <v>-</v>
      </c>
      <c r="H123" s="3" t="str">
        <f>IF(Indicators!$Q$155="i",Indicators!K155,"-")</f>
        <v>-</v>
      </c>
    </row>
    <row r="124" spans="1:8" s="1" customFormat="1" hidden="1" x14ac:dyDescent="0.25">
      <c r="A124" s="1" t="str">
        <f>IF(Indicators!Q157="i",Indicators!C156,"-")</f>
        <v>-</v>
      </c>
    </row>
    <row r="125" spans="1:8" s="1" customFormat="1" hidden="1" x14ac:dyDescent="0.25">
      <c r="A125" s="2" t="str">
        <f>IF(Indicators!$Q$157="i",Indicators!D157,"-")</f>
        <v>-</v>
      </c>
      <c r="B125" s="3" t="str">
        <f>IF(Indicators!$Q$157="i",Indicators!E157,"-")</f>
        <v>-</v>
      </c>
      <c r="C125" s="2" t="str">
        <f>IF(Indicators!$Q$157="i",Indicators!F157,"-")</f>
        <v>-</v>
      </c>
      <c r="D125" s="3" t="str">
        <f>IF(Indicators!$Q$157="i",Indicators!G157,"-")</f>
        <v>-</v>
      </c>
      <c r="E125" s="2" t="str">
        <f>IF(Indicators!$Q$157="i",Indicators!H157,"-")</f>
        <v>-</v>
      </c>
      <c r="F125" s="3" t="str">
        <f>IF(Indicators!$Q$157="i",Indicators!I157,"-")</f>
        <v>-</v>
      </c>
      <c r="G125" s="2" t="str">
        <f>IF(Indicators!$Q$157="i",Indicators!J157,"-")</f>
        <v>-</v>
      </c>
      <c r="H125" s="3" t="str">
        <f>IF(Indicators!$Q$157="i",Indicators!K157,"-")</f>
        <v>-</v>
      </c>
    </row>
    <row r="126" spans="1:8" s="1" customFormat="1" hidden="1" x14ac:dyDescent="0.25">
      <c r="A126" s="1" t="str">
        <f>IF(Indicators!Q162="i",Indicators!C161,"-")</f>
        <v>-</v>
      </c>
    </row>
    <row r="127" spans="1:8" s="1" customFormat="1" hidden="1" x14ac:dyDescent="0.25">
      <c r="A127" s="2" t="str">
        <f>IF(Indicators!$Q$162="i",Indicators!D162,"-")</f>
        <v>-</v>
      </c>
      <c r="B127" s="3" t="str">
        <f>IF(Indicators!$Q$162="i",Indicators!E162,"-")</f>
        <v>-</v>
      </c>
      <c r="C127" s="2" t="str">
        <f>IF(Indicators!$Q$162="i",Indicators!F162,"-")</f>
        <v>-</v>
      </c>
      <c r="D127" s="3" t="str">
        <f>IF(Indicators!$Q$162="i",Indicators!G162,"-")</f>
        <v>-</v>
      </c>
      <c r="E127" s="2" t="str">
        <f>IF(Indicators!$Q$162="i",Indicators!H162,"-")</f>
        <v>-</v>
      </c>
      <c r="F127" s="3" t="str">
        <f>IF(Indicators!$Q$162="i",Indicators!I162,"-")</f>
        <v>-</v>
      </c>
      <c r="G127" s="2" t="str">
        <f>IF(Indicators!$Q$162="i",Indicators!J162,"-")</f>
        <v>-</v>
      </c>
      <c r="H127" s="3" t="str">
        <f>IF(Indicators!$Q$162="i",Indicators!K162,"-")</f>
        <v>-</v>
      </c>
    </row>
    <row r="128" spans="1:8" s="1" customFormat="1" hidden="1" x14ac:dyDescent="0.25">
      <c r="A128" s="1" t="str">
        <f>IF(Indicators!Q164="i",Indicators!C163,"-")</f>
        <v>-</v>
      </c>
    </row>
    <row r="129" spans="1:8" s="1" customFormat="1" hidden="1" x14ac:dyDescent="0.25">
      <c r="A129" s="2" t="str">
        <f>IF(Indicators!$Q$164="i",Indicators!D164,"-")</f>
        <v>-</v>
      </c>
      <c r="B129" s="3" t="str">
        <f>IF(Indicators!$Q$164="i",Indicators!E164,"-")</f>
        <v>-</v>
      </c>
      <c r="C129" s="2" t="str">
        <f>IF(Indicators!$Q$164="i",Indicators!F164,"-")</f>
        <v>-</v>
      </c>
      <c r="D129" s="3" t="str">
        <f>IF(Indicators!$Q$164="i",Indicators!G164,"-")</f>
        <v>-</v>
      </c>
      <c r="E129" s="2" t="str">
        <f>IF(Indicators!$Q$164="i",Indicators!H164,"-")</f>
        <v>-</v>
      </c>
      <c r="F129" s="3" t="str">
        <f>IF(Indicators!$Q$164="i",Indicators!I164,"-")</f>
        <v>-</v>
      </c>
      <c r="G129" s="2" t="str">
        <f>IF(Indicators!$Q$164="i",Indicators!J164,"-")</f>
        <v>-</v>
      </c>
      <c r="H129" s="3" t="str">
        <f>IF(Indicators!$Q$164="i",Indicators!K164,"-")</f>
        <v>-</v>
      </c>
    </row>
    <row r="130" spans="1:8" s="1" customFormat="1" hidden="1" x14ac:dyDescent="0.25">
      <c r="A130" s="1" t="str">
        <f>IF(Indicators!Q166="i",Indicators!C165,"-")</f>
        <v>-</v>
      </c>
    </row>
    <row r="131" spans="1:8" s="1" customFormat="1" hidden="1" x14ac:dyDescent="0.25">
      <c r="A131" s="2" t="str">
        <f>IF(Indicators!$Q$166="i",Indicators!D166,"-")</f>
        <v>-</v>
      </c>
      <c r="B131" s="3" t="str">
        <f>IF(Indicators!$Q$166="i",Indicators!E166,"-")</f>
        <v>-</v>
      </c>
      <c r="C131" s="2" t="str">
        <f>IF(Indicators!$Q$166="i",Indicators!F166,"-")</f>
        <v>-</v>
      </c>
      <c r="D131" s="3" t="str">
        <f>IF(Indicators!$Q$166="i",Indicators!G166,"-")</f>
        <v>-</v>
      </c>
      <c r="E131" s="2" t="str">
        <f>IF(Indicators!$Q$166="i",Indicators!H166,"-")</f>
        <v>-</v>
      </c>
      <c r="F131" s="3" t="str">
        <f>IF(Indicators!$Q$166="i",Indicators!I166,"-")</f>
        <v>-</v>
      </c>
      <c r="G131" s="2" t="str">
        <f>IF(Indicators!$Q$166="i",Indicators!J166,"-")</f>
        <v>-</v>
      </c>
      <c r="H131" s="3" t="str">
        <f>IF(Indicators!$Q$166="i",Indicators!K166,"-")</f>
        <v>-</v>
      </c>
    </row>
    <row r="132" spans="1:8" s="1" customFormat="1" hidden="1" x14ac:dyDescent="0.25">
      <c r="A132" s="1" t="str">
        <f>IF(Indicators!Q168="i",Indicators!C167,"-")</f>
        <v>-</v>
      </c>
    </row>
    <row r="133" spans="1:8" s="1" customFormat="1" hidden="1" x14ac:dyDescent="0.25">
      <c r="A133" s="2" t="str">
        <f>IF(Indicators!$Q$168="i",Indicators!D168,"-")</f>
        <v>-</v>
      </c>
      <c r="B133" s="3" t="str">
        <f>IF(Indicators!$Q$168="i",Indicators!E168,"-")</f>
        <v>-</v>
      </c>
      <c r="C133" s="2" t="str">
        <f>IF(Indicators!$Q$168="i",Indicators!F168,"-")</f>
        <v>-</v>
      </c>
      <c r="D133" s="3" t="str">
        <f>IF(Indicators!$Q$168="i",Indicators!G168,"-")</f>
        <v>-</v>
      </c>
      <c r="E133" s="2" t="str">
        <f>IF(Indicators!$Q$168="i",Indicators!H168,"-")</f>
        <v>-</v>
      </c>
      <c r="F133" s="3" t="str">
        <f>IF(Indicators!$Q$168="i",Indicators!I168,"-")</f>
        <v>-</v>
      </c>
      <c r="G133" s="2" t="str">
        <f>IF(Indicators!$Q$168="i",Indicators!J168,"-")</f>
        <v>-</v>
      </c>
      <c r="H133" s="3" t="str">
        <f>IF(Indicators!$Q$168="i",Indicators!K168,"-")</f>
        <v>-</v>
      </c>
    </row>
    <row r="134" spans="1:8" s="1" customFormat="1" hidden="1" x14ac:dyDescent="0.25">
      <c r="A134" s="1" t="str">
        <f>IF(Indicators!Q170="i",Indicators!C169,"-")</f>
        <v>-</v>
      </c>
    </row>
    <row r="135" spans="1:8" s="1" customFormat="1" hidden="1" x14ac:dyDescent="0.25">
      <c r="A135" s="2" t="str">
        <f>IF(Indicators!$Q$170="i",Indicators!D170,"-")</f>
        <v>-</v>
      </c>
      <c r="B135" s="3" t="str">
        <f>IF(Indicators!$Q$170="i",Indicators!E170,"-")</f>
        <v>-</v>
      </c>
      <c r="C135" s="2" t="str">
        <f>IF(Indicators!$Q$170="i",Indicators!F170,"-")</f>
        <v>-</v>
      </c>
      <c r="D135" s="3" t="str">
        <f>IF(Indicators!$Q$170="i",Indicators!G170,"-")</f>
        <v>-</v>
      </c>
      <c r="E135" s="2" t="str">
        <f>IF(Indicators!$Q$170="i",Indicators!H170,"-")</f>
        <v>-</v>
      </c>
      <c r="F135" s="3" t="str">
        <f>IF(Indicators!$Q$170="i",Indicators!I170,"-")</f>
        <v>-</v>
      </c>
      <c r="G135" s="2" t="str">
        <f>IF(Indicators!$Q$170="i",Indicators!J170,"-")</f>
        <v>-</v>
      </c>
      <c r="H135" s="3" t="str">
        <f>IF(Indicators!$Q$170="i",Indicators!K170,"-")</f>
        <v>-</v>
      </c>
    </row>
    <row r="136" spans="1:8" x14ac:dyDescent="0.25">
      <c r="A136" s="18" t="str">
        <f>IF(Indicators!Q174="i",Indicators!C173,"-")</f>
        <v>There is a national policy on how ECVET should be applied for mobility.</v>
      </c>
    </row>
    <row r="137" spans="1:8" x14ac:dyDescent="0.25">
      <c r="A137" s="21">
        <f>IF(Indicators!$Q$174="i",Indicators!D174,"-")</f>
        <v>0</v>
      </c>
      <c r="B137" s="22" t="str">
        <f>IF(Indicators!$Q$174="i",Indicators!E174,"-")</f>
        <v xml:space="preserve">Completely true </v>
      </c>
      <c r="C137" s="21">
        <f>IF(Indicators!$Q$174="i",Indicators!F174,"-")</f>
        <v>0</v>
      </c>
      <c r="D137" s="22" t="str">
        <f>IF(Indicators!$Q$174="i",Indicators!G174,"-")</f>
        <v xml:space="preserve">Partly true </v>
      </c>
      <c r="E137" s="21">
        <f>IF(Indicators!$Q$174="i",Indicators!H174,"-")</f>
        <v>0</v>
      </c>
      <c r="F137" s="22" t="str">
        <f>IF(Indicators!$Q$174="i",Indicators!I174,"-")</f>
        <v xml:space="preserve">Slightly true </v>
      </c>
      <c r="G137" s="21">
        <f>IF(Indicators!$Q$174="i",Indicators!J174,"-")</f>
        <v>0</v>
      </c>
      <c r="H137" s="22" t="str">
        <f>IF(Indicators!$Q$174="i",Indicators!K174,"-")</f>
        <v xml:space="preserve">False  </v>
      </c>
    </row>
    <row r="138" spans="1:8" x14ac:dyDescent="0.25">
      <c r="A138" s="18" t="str">
        <f>IF(Indicators!Q176="i",Indicators!C175,"-")</f>
        <v>The national policy for ECVET also includes the perspective of LLL.</v>
      </c>
    </row>
    <row r="139" spans="1:8" x14ac:dyDescent="0.25">
      <c r="A139" s="21">
        <f>IF(Indicators!$Q$176="i",Indicators!D176,"-")</f>
        <v>0</v>
      </c>
      <c r="B139" s="22" t="str">
        <f>IF(Indicators!$Q$176="i",Indicators!E176,"-")</f>
        <v xml:space="preserve">Completely true </v>
      </c>
      <c r="C139" s="21">
        <f>IF(Indicators!$Q$176="i",Indicators!F176,"-")</f>
        <v>0</v>
      </c>
      <c r="D139" s="22" t="str">
        <f>IF(Indicators!$Q$176="i",Indicators!G176,"-")</f>
        <v xml:space="preserve">Partly true </v>
      </c>
      <c r="E139" s="21">
        <f>IF(Indicators!$Q$176="i",Indicators!H176,"-")</f>
        <v>0</v>
      </c>
      <c r="F139" s="22" t="str">
        <f>IF(Indicators!$Q$176="i",Indicators!I176,"-")</f>
        <v xml:space="preserve">Slightly true </v>
      </c>
      <c r="G139" s="21">
        <f>IF(Indicators!$Q$176="i",Indicators!J176,"-")</f>
        <v>0</v>
      </c>
      <c r="H139" s="22" t="str">
        <f>IF(Indicators!$Q$176="i",Indicators!K176,"-")</f>
        <v xml:space="preserve">False  </v>
      </c>
    </row>
    <row r="140" spans="1:8" x14ac:dyDescent="0.25">
      <c r="A140" s="18" t="str">
        <f>IF(Indicators!Q178="i",Indicators!C177,"-")</f>
        <v>The link to the NQF and VPL is clear (i.e. to support the accumulation of partial qualifications from formal, non-formal and informal learning).</v>
      </c>
    </row>
    <row r="141" spans="1:8" x14ac:dyDescent="0.25">
      <c r="A141" s="21">
        <f>IF(Indicators!$Q$178="i",Indicators!D178,"-")</f>
        <v>0</v>
      </c>
      <c r="B141" s="22" t="str">
        <f>IF(Indicators!$Q$178="i",Indicators!E178,"-")</f>
        <v xml:space="preserve">Completely true </v>
      </c>
      <c r="C141" s="21">
        <f>IF(Indicators!$Q$178="i",Indicators!F178,"-")</f>
        <v>0</v>
      </c>
      <c r="D141" s="22" t="str">
        <f>IF(Indicators!$Q$178="i",Indicators!G178,"-")</f>
        <v xml:space="preserve">Partly true </v>
      </c>
      <c r="E141" s="21">
        <f>IF(Indicators!$Q$178="i",Indicators!H178,"-")</f>
        <v>0</v>
      </c>
      <c r="F141" s="22" t="str">
        <f>IF(Indicators!$Q$178="i",Indicators!I178,"-")</f>
        <v xml:space="preserve">Slightly true </v>
      </c>
      <c r="G141" s="21">
        <f>IF(Indicators!$Q$178="i",Indicators!J178,"-")</f>
        <v>0</v>
      </c>
      <c r="H141" s="22" t="str">
        <f>IF(Indicators!$Q$178="i",Indicators!K178,"-")</f>
        <v xml:space="preserve">False  </v>
      </c>
    </row>
    <row r="142" spans="1:8" x14ac:dyDescent="0.25">
      <c r="A142" s="18" t="str">
        <f>IF(Indicators!Q180="i",Indicators!C179,"-")</f>
        <v>There is transparency between ECTS and ECVET for better compatibility between higher education and vocational education and training.</v>
      </c>
    </row>
    <row r="143" spans="1:8" x14ac:dyDescent="0.25">
      <c r="A143" s="21">
        <f>IF(Indicators!$Q$180="i",Indicators!D180,"-")</f>
        <v>0</v>
      </c>
      <c r="B143" s="22" t="str">
        <f>IF(Indicators!$Q$180="i",Indicators!E180,"-")</f>
        <v xml:space="preserve">Completely true </v>
      </c>
      <c r="C143" s="21">
        <f>IF(Indicators!$Q$180="i",Indicators!F180,"-")</f>
        <v>0</v>
      </c>
      <c r="D143" s="22" t="str">
        <f>IF(Indicators!$Q$180="i",Indicators!G180,"-")</f>
        <v xml:space="preserve">Partly true </v>
      </c>
      <c r="E143" s="21">
        <f>IF(Indicators!$Q$180="i",Indicators!H180,"-")</f>
        <v>0</v>
      </c>
      <c r="F143" s="22" t="str">
        <f>IF(Indicators!$Q$180="i",Indicators!I180,"-")</f>
        <v xml:space="preserve">Slightly true </v>
      </c>
      <c r="G143" s="21">
        <f>IF(Indicators!$Q$180="i",Indicators!J180,"-")</f>
        <v>0</v>
      </c>
      <c r="H143" s="22" t="str">
        <f>IF(Indicators!$Q$180="i",Indicators!K180,"-")</f>
        <v xml:space="preserve">False  </v>
      </c>
    </row>
    <row r="144" spans="1:8" s="1" customFormat="1" hidden="1" x14ac:dyDescent="0.25">
      <c r="A144" s="1" t="str">
        <f>IF(Indicators!Q184="i",Indicators!C183,"-")</f>
        <v>-</v>
      </c>
    </row>
    <row r="145" spans="1:8" s="1" customFormat="1" hidden="1" x14ac:dyDescent="0.25">
      <c r="A145" s="2" t="str">
        <f>IF(Indicators!$Q$184="i",Indicators!D184,"-")</f>
        <v>-</v>
      </c>
      <c r="B145" s="3" t="str">
        <f>IF(Indicators!$Q$184="i",Indicators!E184,"-")</f>
        <v>-</v>
      </c>
      <c r="C145" s="2" t="str">
        <f>IF(Indicators!$Q$184="i",Indicators!F184,"-")</f>
        <v>-</v>
      </c>
      <c r="D145" s="3" t="str">
        <f>IF(Indicators!$Q$184="i",Indicators!G184,"-")</f>
        <v>-</v>
      </c>
      <c r="E145" s="2" t="str">
        <f>IF(Indicators!$Q$184="i",Indicators!H184,"-")</f>
        <v>-</v>
      </c>
      <c r="F145" s="3" t="str">
        <f>IF(Indicators!$Q$184="i",Indicators!I184,"-")</f>
        <v>-</v>
      </c>
      <c r="G145" s="2" t="str">
        <f>IF(Indicators!$Q$184="i",Indicators!J184,"-")</f>
        <v>-</v>
      </c>
      <c r="H145" s="3" t="str">
        <f>IF(Indicators!$Q$184="i",Indicators!K184,"-")</f>
        <v>-</v>
      </c>
    </row>
    <row r="146" spans="1:8" s="1" customFormat="1" hidden="1" x14ac:dyDescent="0.25">
      <c r="A146" s="1" t="str">
        <f>IF(Indicators!Q186="i",Indicators!C185,"-")</f>
        <v>-</v>
      </c>
    </row>
    <row r="147" spans="1:8" s="1" customFormat="1" hidden="1" x14ac:dyDescent="0.25">
      <c r="A147" s="2" t="str">
        <f>IF(Indicators!$Q$186="i",Indicators!D186,"-")</f>
        <v>-</v>
      </c>
      <c r="B147" s="3" t="str">
        <f>IF(Indicators!$Q$186="i",Indicators!E186,"-")</f>
        <v>-</v>
      </c>
      <c r="C147" s="2" t="str">
        <f>IF(Indicators!$Q$186="i",Indicators!F186,"-")</f>
        <v>-</v>
      </c>
      <c r="D147" s="3" t="str">
        <f>IF(Indicators!$Q$186="i",Indicators!G186,"-")</f>
        <v>-</v>
      </c>
      <c r="E147" s="2" t="str">
        <f>IF(Indicators!$Q$186="i",Indicators!H186,"-")</f>
        <v>-</v>
      </c>
      <c r="F147" s="3" t="str">
        <f>IF(Indicators!$Q$186="i",Indicators!I186,"-")</f>
        <v>-</v>
      </c>
      <c r="G147" s="2" t="str">
        <f>IF(Indicators!$Q$186="i",Indicators!J186,"-")</f>
        <v>-</v>
      </c>
      <c r="H147" s="3" t="str">
        <f>IF(Indicators!$Q$186="i",Indicators!K186,"-")</f>
        <v>-</v>
      </c>
    </row>
    <row r="148" spans="1:8" s="1" customFormat="1" hidden="1" x14ac:dyDescent="0.25">
      <c r="A148" s="1" t="str">
        <f>IF(Indicators!Q188="i",Indicators!C187,"-")</f>
        <v>-</v>
      </c>
    </row>
    <row r="149" spans="1:8" s="1" customFormat="1" hidden="1" x14ac:dyDescent="0.25">
      <c r="A149" s="2" t="str">
        <f>IF(Indicators!$Q$188="i",Indicators!D188,"-")</f>
        <v>-</v>
      </c>
      <c r="B149" s="3" t="str">
        <f>IF(Indicators!$Q$188="i",Indicators!E188,"-")</f>
        <v>-</v>
      </c>
      <c r="C149" s="2" t="str">
        <f>IF(Indicators!$Q$188="i",Indicators!F188,"-")</f>
        <v>-</v>
      </c>
      <c r="D149" s="3" t="str">
        <f>IF(Indicators!$Q$188="i",Indicators!G188,"-")</f>
        <v>-</v>
      </c>
      <c r="E149" s="2" t="str">
        <f>IF(Indicators!$Q$188="i",Indicators!H188,"-")</f>
        <v>-</v>
      </c>
      <c r="F149" s="3" t="str">
        <f>IF(Indicators!$Q$188="i",Indicators!I188,"-")</f>
        <v>-</v>
      </c>
      <c r="G149" s="2" t="str">
        <f>IF(Indicators!$Q$188="i",Indicators!J188,"-")</f>
        <v>-</v>
      </c>
      <c r="H149" s="3" t="str">
        <f>IF(Indicators!$Q$188="i",Indicators!K188,"-")</f>
        <v>-</v>
      </c>
    </row>
    <row r="150" spans="1:8" s="1" customFormat="1" hidden="1" x14ac:dyDescent="0.25">
      <c r="A150" s="1" t="str">
        <f>IF(Indicators!Q192="i",Indicators!C191,"-")</f>
        <v>-</v>
      </c>
    </row>
    <row r="151" spans="1:8" s="1" customFormat="1" hidden="1" x14ac:dyDescent="0.25">
      <c r="A151" s="2" t="str">
        <f>IF(Indicators!$Q$192="i",Indicators!D192,"-")</f>
        <v>-</v>
      </c>
      <c r="B151" s="3" t="str">
        <f>IF(Indicators!$Q$192="i",Indicators!E192,"-")</f>
        <v>-</v>
      </c>
      <c r="C151" s="2" t="str">
        <f>IF(Indicators!$Q$192="i",Indicators!F192,"-")</f>
        <v>-</v>
      </c>
      <c r="D151" s="3" t="str">
        <f>IF(Indicators!$Q$192="i",Indicators!G192,"-")</f>
        <v>-</v>
      </c>
      <c r="E151" s="2" t="str">
        <f>IF(Indicators!$Q$192="i",Indicators!H192,"-")</f>
        <v>-</v>
      </c>
      <c r="F151" s="3" t="str">
        <f>IF(Indicators!$Q$192="i",Indicators!I192,"-")</f>
        <v>-</v>
      </c>
      <c r="G151" s="2" t="str">
        <f>IF(Indicators!$Q$192="i",Indicators!J192,"-")</f>
        <v>-</v>
      </c>
      <c r="H151" s="3" t="str">
        <f>IF(Indicators!$Q$192="i",Indicators!K192,"-")</f>
        <v>-</v>
      </c>
    </row>
    <row r="152" spans="1:8" s="1" customFormat="1" hidden="1" x14ac:dyDescent="0.25">
      <c r="A152" s="1" t="str">
        <f>IF(Indicators!Q194="i",Indicators!C193,"-")</f>
        <v>-</v>
      </c>
    </row>
    <row r="153" spans="1:8" s="1" customFormat="1" hidden="1" x14ac:dyDescent="0.25">
      <c r="A153" s="2" t="str">
        <f>IF(Indicators!$Q$194="i",Indicators!D194,"-")</f>
        <v>-</v>
      </c>
      <c r="B153" s="3" t="str">
        <f>IF(Indicators!$Q$194="i",Indicators!E194,"-")</f>
        <v>-</v>
      </c>
      <c r="C153" s="2" t="str">
        <f>IF(Indicators!$Q$194="i",Indicators!F194,"-")</f>
        <v>-</v>
      </c>
      <c r="D153" s="3" t="str">
        <f>IF(Indicators!$Q$194="i",Indicators!G194,"-")</f>
        <v>-</v>
      </c>
      <c r="E153" s="2" t="str">
        <f>IF(Indicators!$Q$194="i",Indicators!H194,"-")</f>
        <v>-</v>
      </c>
      <c r="F153" s="3" t="str">
        <f>IF(Indicators!$Q$194="i",Indicators!I194,"-")</f>
        <v>-</v>
      </c>
      <c r="G153" s="2" t="str">
        <f>IF(Indicators!$Q$194="i",Indicators!J194,"-")</f>
        <v>-</v>
      </c>
      <c r="H153" s="3" t="str">
        <f>IF(Indicators!$Q$194="i",Indicators!K194,"-")</f>
        <v>-</v>
      </c>
    </row>
    <row r="154" spans="1:8" s="1" customFormat="1" hidden="1" x14ac:dyDescent="0.25">
      <c r="A154" s="1" t="str">
        <f>IF(Indicators!Q196="i",Indicators!C195,"-")</f>
        <v>-</v>
      </c>
    </row>
    <row r="155" spans="1:8" s="1" customFormat="1" hidden="1" x14ac:dyDescent="0.25">
      <c r="A155" s="2" t="str">
        <f>IF(Indicators!$Q$196="i",Indicators!D196,"-")</f>
        <v>-</v>
      </c>
      <c r="B155" s="3" t="str">
        <f>IF(Indicators!$Q$196="i",Indicators!E196,"-")</f>
        <v>-</v>
      </c>
      <c r="C155" s="2" t="str">
        <f>IF(Indicators!$Q$196="i",Indicators!F196,"-")</f>
        <v>-</v>
      </c>
      <c r="D155" s="3" t="str">
        <f>IF(Indicators!$Q$196="i",Indicators!G196,"-")</f>
        <v>-</v>
      </c>
      <c r="E155" s="2" t="str">
        <f>IF(Indicators!$Q$196="i",Indicators!H196,"-")</f>
        <v>-</v>
      </c>
      <c r="F155" s="3" t="str">
        <f>IF(Indicators!$Q$196="i",Indicators!I196,"-")</f>
        <v>-</v>
      </c>
      <c r="G155" s="2" t="str">
        <f>IF(Indicators!$Q$196="i",Indicators!J196,"-")</f>
        <v>-</v>
      </c>
      <c r="H155" s="3" t="str">
        <f>IF(Indicators!$Q$196="i",Indicators!K196,"-")</f>
        <v>-</v>
      </c>
    </row>
    <row r="156" spans="1:8" s="1" customFormat="1" hidden="1" x14ac:dyDescent="0.25">
      <c r="A156" s="1" t="str">
        <f>IF(Indicators!Q198="i",Indicators!C197,"-")</f>
        <v>-</v>
      </c>
    </row>
    <row r="157" spans="1:8" s="1" customFormat="1" hidden="1" x14ac:dyDescent="0.25">
      <c r="A157" s="2" t="str">
        <f>IF(Indicators!$Q$198="i",Indicators!D198,"-")</f>
        <v>-</v>
      </c>
      <c r="B157" s="3" t="str">
        <f>IF(Indicators!$Q$198="i",Indicators!E198,"-")</f>
        <v>-</v>
      </c>
      <c r="C157" s="2" t="str">
        <f>IF(Indicators!$Q$198="i",Indicators!F198,"-")</f>
        <v>-</v>
      </c>
      <c r="D157" s="3" t="str">
        <f>IF(Indicators!$Q$198="i",Indicators!G198,"-")</f>
        <v>-</v>
      </c>
      <c r="E157" s="2" t="str">
        <f>IF(Indicators!$Q$198="i",Indicators!H198,"-")</f>
        <v>-</v>
      </c>
      <c r="F157" s="3" t="str">
        <f>IF(Indicators!$Q$198="i",Indicators!I198,"-")</f>
        <v>-</v>
      </c>
      <c r="G157" s="2" t="str">
        <f>IF(Indicators!$Q$198="i",Indicators!J198,"-")</f>
        <v>-</v>
      </c>
      <c r="H157" s="3" t="str">
        <f>IF(Indicators!$Q$198="i",Indicators!K198,"-")</f>
        <v>-</v>
      </c>
    </row>
    <row r="158" spans="1:8" s="1" customFormat="1" hidden="1" x14ac:dyDescent="0.25">
      <c r="A158" s="1" t="str">
        <f>IF(Indicators!Q200="i",Indicators!C199,"-")</f>
        <v>-</v>
      </c>
    </row>
    <row r="159" spans="1:8" s="1" customFormat="1" hidden="1" x14ac:dyDescent="0.25">
      <c r="A159" s="2" t="str">
        <f>IF(Indicators!$Q$200="i",Indicators!D200,"-")</f>
        <v>-</v>
      </c>
      <c r="B159" s="3" t="str">
        <f>IF(Indicators!$Q$200="i",Indicators!E200,"-")</f>
        <v>-</v>
      </c>
      <c r="C159" s="2" t="str">
        <f>IF(Indicators!$Q$200="i",Indicators!F200,"-")</f>
        <v>-</v>
      </c>
      <c r="D159" s="3" t="str">
        <f>IF(Indicators!$Q$200="i",Indicators!G200,"-")</f>
        <v>-</v>
      </c>
      <c r="E159" s="2" t="str">
        <f>IF(Indicators!$Q$200="i",Indicators!H200,"-")</f>
        <v>-</v>
      </c>
      <c r="F159" s="3" t="str">
        <f>IF(Indicators!$Q$200="i",Indicators!I200,"-")</f>
        <v>-</v>
      </c>
      <c r="G159" s="2" t="str">
        <f>IF(Indicators!$Q$200="i",Indicators!J200,"-")</f>
        <v>-</v>
      </c>
      <c r="H159" s="3" t="str">
        <f>IF(Indicators!$Q$200="i",Indicators!K200,"-")</f>
        <v>-</v>
      </c>
    </row>
    <row r="160" spans="1:8" x14ac:dyDescent="0.25">
      <c r="A160" s="18" t="str">
        <f>IF(Indicators!Q204="i",Indicators!C203,"-")</f>
        <v>Certificate supplements, and if applicable diploma supplement, are awarded in all formal vocational education as Europass annexes.</v>
      </c>
    </row>
    <row r="161" spans="1:8" x14ac:dyDescent="0.25">
      <c r="A161" s="21">
        <f>IF(Indicators!$Q$204="i",Indicators!D204,"-")</f>
        <v>0</v>
      </c>
      <c r="B161" s="22" t="str">
        <f>IF(Indicators!$Q$204="i",Indicators!E204,"-")</f>
        <v xml:space="preserve">Completely true </v>
      </c>
      <c r="C161" s="21">
        <f>IF(Indicators!$Q$204="i",Indicators!F204,"-")</f>
        <v>0</v>
      </c>
      <c r="D161" s="22" t="str">
        <f>IF(Indicators!$Q$204="i",Indicators!G204,"-")</f>
        <v xml:space="preserve">Partly true </v>
      </c>
      <c r="E161" s="21">
        <f>IF(Indicators!$Q$204="i",Indicators!H204,"-")</f>
        <v>0</v>
      </c>
      <c r="F161" s="22" t="str">
        <f>IF(Indicators!$Q$204="i",Indicators!I204,"-")</f>
        <v xml:space="preserve">Slightly true </v>
      </c>
      <c r="G161" s="21">
        <f>IF(Indicators!$Q$204="i",Indicators!J204,"-")</f>
        <v>0</v>
      </c>
      <c r="H161" s="22" t="str">
        <f>IF(Indicators!$Q$204="i",Indicators!K204,"-")</f>
        <v xml:space="preserve">False  </v>
      </c>
    </row>
    <row r="162" spans="1:8" x14ac:dyDescent="0.25">
      <c r="A162" s="18" t="str">
        <f>IF(Indicators!Q206="i",Indicators!C205,"-")</f>
        <v>Europass has a strong national support to be used in the presentation of partial qualifications and competences, as well as non-formal and informal learning.</v>
      </c>
    </row>
    <row r="163" spans="1:8" x14ac:dyDescent="0.25">
      <c r="A163" s="21">
        <f>IF(Indicators!$Q$206="i",Indicators!D206,"-")</f>
        <v>0</v>
      </c>
      <c r="B163" s="22" t="str">
        <f>IF(Indicators!$Q$206="i",Indicators!E206,"-")</f>
        <v xml:space="preserve">Completely true </v>
      </c>
      <c r="C163" s="21">
        <f>IF(Indicators!$Q$206="i",Indicators!F206,"-")</f>
        <v>0</v>
      </c>
      <c r="D163" s="22" t="str">
        <f>IF(Indicators!$Q$206="i",Indicators!G206,"-")</f>
        <v xml:space="preserve">Partly true </v>
      </c>
      <c r="E163" s="21">
        <f>IF(Indicators!$Q$206="i",Indicators!H206,"-")</f>
        <v>0</v>
      </c>
      <c r="F163" s="22" t="str">
        <f>IF(Indicators!$Q$206="i",Indicators!I206,"-")</f>
        <v xml:space="preserve">Slightly true </v>
      </c>
      <c r="G163" s="21">
        <f>IF(Indicators!$Q$206="i",Indicators!J206,"-")</f>
        <v>0</v>
      </c>
      <c r="H163" s="22" t="str">
        <f>IF(Indicators!$Q$206="i",Indicators!K206,"-")</f>
        <v xml:space="preserve">False  </v>
      </c>
    </row>
    <row r="164" spans="1:8" x14ac:dyDescent="0.25">
      <c r="A164" s="18" t="str">
        <f>IF(Indicators!Q210="i",Indicators!C209,"-")</f>
        <v>There are national classifications of skills, competences, qualifications and occupations that can be linked to ESCO.</v>
      </c>
    </row>
    <row r="165" spans="1:8" x14ac:dyDescent="0.25">
      <c r="A165" s="21">
        <f>IF(Indicators!$Q$210="i",Indicators!D210,"-")</f>
        <v>0</v>
      </c>
      <c r="B165" s="22" t="str">
        <f>IF(Indicators!$Q$210="i",Indicators!E210,"-")</f>
        <v xml:space="preserve">Completely true </v>
      </c>
      <c r="C165" s="21">
        <f>IF(Indicators!$Q$210="i",Indicators!F210,"-")</f>
        <v>0</v>
      </c>
      <c r="D165" s="22" t="str">
        <f>IF(Indicators!$Q$210="i",Indicators!G210,"-")</f>
        <v xml:space="preserve">Partly true </v>
      </c>
      <c r="E165" s="21">
        <f>IF(Indicators!$Q$210="i",Indicators!H210,"-")</f>
        <v>0</v>
      </c>
      <c r="F165" s="22" t="str">
        <f>IF(Indicators!$Q$210="i",Indicators!I210,"-")</f>
        <v xml:space="preserve">Slightly true </v>
      </c>
      <c r="G165" s="21">
        <f>IF(Indicators!$Q$210="i",Indicators!J210,"-")</f>
        <v>0</v>
      </c>
      <c r="H165" s="22" t="str">
        <f>IF(Indicators!$Q$210="i",Indicators!K210,"-")</f>
        <v xml:space="preserve">False  </v>
      </c>
    </row>
    <row r="166" spans="1:8" x14ac:dyDescent="0.25">
      <c r="A166" s="18" t="str">
        <f>IF(Indicators!Q212="i",Indicators!C211,"-")</f>
        <v>These classifications are used to increase transparency and mobility between different industries.</v>
      </c>
    </row>
    <row r="167" spans="1:8" x14ac:dyDescent="0.25">
      <c r="A167" s="21">
        <f>IF(Indicators!$Q$212="i",Indicators!D212,"-")</f>
        <v>0</v>
      </c>
      <c r="B167" s="22" t="str">
        <f>IF(Indicators!$Q$212="i",Indicators!E212,"-")</f>
        <v xml:space="preserve">Completely true </v>
      </c>
      <c r="C167" s="21">
        <f>IF(Indicators!$Q$212="i",Indicators!F212,"-")</f>
        <v>0</v>
      </c>
      <c r="D167" s="22" t="str">
        <f>IF(Indicators!$Q$212="i",Indicators!G212,"-")</f>
        <v xml:space="preserve">Partly true </v>
      </c>
      <c r="E167" s="21">
        <f>IF(Indicators!$Q$212="i",Indicators!H212,"-")</f>
        <v>0</v>
      </c>
      <c r="F167" s="22" t="str">
        <f>IF(Indicators!$Q$212="i",Indicators!I212,"-")</f>
        <v xml:space="preserve">Slightly true </v>
      </c>
      <c r="G167" s="21">
        <f>IF(Indicators!$Q$212="i",Indicators!J212,"-")</f>
        <v>0</v>
      </c>
      <c r="H167" s="22" t="str">
        <f>IF(Indicators!$Q$212="i",Indicators!K212,"-")</f>
        <v xml:space="preserve">False  </v>
      </c>
    </row>
    <row r="168" spans="1:8" x14ac:dyDescent="0.25">
      <c r="A168" s="18" t="str">
        <f>IF(Indicators!Q214="i",Indicators!C213,"-")</f>
        <v>Soft skills and generic hard skills can be systematically classified in the national terminology.</v>
      </c>
    </row>
    <row r="169" spans="1:8" x14ac:dyDescent="0.25">
      <c r="A169" s="21">
        <f>IF(Indicators!$Q$214="i",Indicators!D214,"-")</f>
        <v>0</v>
      </c>
      <c r="B169" s="22" t="str">
        <f>IF(Indicators!$Q$214="i",Indicators!E214,"-")</f>
        <v xml:space="preserve">Completely true </v>
      </c>
      <c r="C169" s="21">
        <f>IF(Indicators!$Q$214="i",Indicators!F214,"-")</f>
        <v>0</v>
      </c>
      <c r="D169" s="22" t="str">
        <f>IF(Indicators!$Q$214="i",Indicators!G214,"-")</f>
        <v xml:space="preserve">Partly true </v>
      </c>
      <c r="E169" s="21">
        <f>IF(Indicators!$Q$214="i",Indicators!H214,"-")</f>
        <v>0</v>
      </c>
      <c r="F169" s="22" t="str">
        <f>IF(Indicators!$Q$214="i",Indicators!I214,"-")</f>
        <v xml:space="preserve">Slightly true </v>
      </c>
      <c r="G169" s="21">
        <f>IF(Indicators!$Q$214="i",Indicators!J214,"-")</f>
        <v>0</v>
      </c>
      <c r="H169" s="22" t="str">
        <f>IF(Indicators!$Q$214="i",Indicators!K214,"-")</f>
        <v xml:space="preserve">False  </v>
      </c>
    </row>
    <row r="170" spans="1:8" x14ac:dyDescent="0.25">
      <c r="A170" s="18" t="str">
        <f>IF(Indicators!Q216="i",Indicators!C215,"-")</f>
        <v>Skills matching, validation and education are applied with support of national classifications that can be linked to ESCO.</v>
      </c>
    </row>
    <row r="171" spans="1:8" x14ac:dyDescent="0.25">
      <c r="A171" s="21">
        <f>IF(Indicators!$Q$216="i",Indicators!D216,"-")</f>
        <v>0</v>
      </c>
      <c r="B171" s="22" t="str">
        <f>IF(Indicators!$Q$216="i",Indicators!E216,"-")</f>
        <v xml:space="preserve">Completely true </v>
      </c>
      <c r="C171" s="21">
        <f>IF(Indicators!$Q$216="i",Indicators!F216,"-")</f>
        <v>0</v>
      </c>
      <c r="D171" s="22" t="str">
        <f>IF(Indicators!$Q$216="i",Indicators!G216,"-")</f>
        <v xml:space="preserve">Partly true </v>
      </c>
      <c r="E171" s="21">
        <f>IF(Indicators!$Q$216="i",Indicators!H216,"-")</f>
        <v>0</v>
      </c>
      <c r="F171" s="22" t="str">
        <f>IF(Indicators!$Q$216="i",Indicators!I216,"-")</f>
        <v xml:space="preserve">Slightly true </v>
      </c>
      <c r="G171" s="21">
        <f>IF(Indicators!$Q$216="i",Indicators!J216,"-")</f>
        <v>0</v>
      </c>
      <c r="H171" s="22" t="str">
        <f>IF(Indicators!$Q$216="i",Indicators!K216,"-")</f>
        <v xml:space="preserve">False  </v>
      </c>
    </row>
  </sheetData>
  <sheetProtection algorithmName="SHA-512" hashValue="1uxWX75fFdq7SyG0J6wNbYWaDKsU11Z1qmBMTHBNTGP1kmbq285neZKfx12VA3/2okOrAr54q7VLUTtr6DADrg==" saltValue="F5UbYCXsSQHJI7al1Vk6LA==" spinCount="100000" sheet="1" objects="1" scenarios="1" selectLockedCells="1"/>
  <autoFilter ref="A3:H171">
    <filterColumn colId="0">
      <filters>
        <filter val="0"/>
        <filter val="All the tools are implemented at the national level."/>
        <filter val="Certificate supplements, and if applicable diploma supplement, are awarded in all formal vocational education as Europass annexes."/>
        <filter val="Europass has a strong national support to be used in the presentation of partial qualifications and competences, as well as non-formal and informal learning."/>
        <filter val="In the implementation, synergies are maintained and there are policies on and awareness of how the tools work together."/>
        <filter val="Partial qualifications may be gathered from different contexts of lifelong learning (LLL), because validation has the same legitimacy as education."/>
        <filter val="Skills matching, validation and education are applied with support of national classifications that can be linked to ESCO."/>
        <filter val="Soft skills and generic hard skills can be systematically classified in the national terminology."/>
        <filter val="The link to the NQF and VPL is clear (i.e. to support the accumulation of partial qualifications from formal, non-formal and informal learning)."/>
        <filter val="The national equivalents to the EQF, ECVET and ESCO are used to create an infrastructure that underpins the VPL, competence matching and development."/>
        <filter val="The national policy for ECVET also includes the perspective of LLL."/>
        <filter val="There are national classifications of skills, competences, qualifications and occupations that can be linked to ESCO."/>
        <filter val="There is a national policy on how ECVET should be applied for mobility."/>
        <filter val="There is transparency between ECTS and ECVET for better compatibility between higher education and vocational education and training."/>
        <filter val="These classifications are used to increase transparency and mobility between different industries."/>
      </filters>
    </filterColumn>
  </autoFilter>
  <pageMargins left="0.70866141732283472" right="0.70866141732283472" top="1.2598425196850394" bottom="0.74803149606299213" header="0.31496062992125984" footer="0.31496062992125984"/>
  <pageSetup paperSize="9" scale="83" orientation="landscape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171"/>
  <sheetViews>
    <sheetView zoomScaleNormal="100" workbookViewId="0">
      <selection activeCell="A2" sqref="A2"/>
    </sheetView>
  </sheetViews>
  <sheetFormatPr defaultColWidth="10" defaultRowHeight="12.5" x14ac:dyDescent="0.25"/>
  <cols>
    <col min="1" max="1" width="16.1796875" style="18" customWidth="1"/>
    <col min="2" max="2" width="14.54296875" style="18" bestFit="1" customWidth="1"/>
    <col min="3" max="5" width="10" style="18"/>
    <col min="6" max="6" width="11.26953125" style="18" bestFit="1" customWidth="1"/>
    <col min="7" max="7" width="10" style="18"/>
    <col min="8" max="8" width="5.54296875" style="18" customWidth="1"/>
    <col min="9" max="16384" width="10" style="18"/>
  </cols>
  <sheetData>
    <row r="1" spans="1:8" ht="17.5" x14ac:dyDescent="0.25">
      <c r="A1" s="5" t="s">
        <v>337</v>
      </c>
    </row>
    <row r="2" spans="1:8" ht="17.5" x14ac:dyDescent="0.25">
      <c r="A2" s="5"/>
    </row>
    <row r="3" spans="1:8" ht="18" thickBot="1" x14ac:dyDescent="0.3">
      <c r="A3" s="19" t="s">
        <v>332</v>
      </c>
      <c r="B3" s="20"/>
      <c r="C3" s="20"/>
      <c r="D3" s="20"/>
      <c r="E3" s="20"/>
      <c r="F3" s="20"/>
      <c r="G3" s="20"/>
      <c r="H3" s="20"/>
    </row>
    <row r="4" spans="1:8" s="1" customFormat="1" hidden="1" x14ac:dyDescent="0.25">
      <c r="A4" s="1" t="str">
        <f>IF(Indicators!Q8="q",Indicators!C7,"-")</f>
        <v>-</v>
      </c>
    </row>
    <row r="5" spans="1:8" s="1" customFormat="1" hidden="1" x14ac:dyDescent="0.25">
      <c r="A5" s="2" t="str">
        <f>IF(Indicators!$Q$8="q",Indicators!D8,"-")</f>
        <v>-</v>
      </c>
      <c r="B5" s="3" t="str">
        <f>IF(Indicators!$Q$8="q",Indicators!E8,"-")</f>
        <v>-</v>
      </c>
      <c r="C5" s="2" t="str">
        <f>IF(Indicators!$Q$8="q",Indicators!F8,"-")</f>
        <v>-</v>
      </c>
      <c r="D5" s="3" t="str">
        <f>IF(Indicators!$Q$8="q",Indicators!G8,"-")</f>
        <v>-</v>
      </c>
      <c r="E5" s="2" t="str">
        <f>IF(Indicators!$Q$8="q",Indicators!H8,"-")</f>
        <v>-</v>
      </c>
      <c r="F5" s="3" t="str">
        <f>IF(Indicators!$Q$8="q",Indicators!I8,"-")</f>
        <v>-</v>
      </c>
      <c r="G5" s="2" t="str">
        <f>IF(Indicators!$Q$8="q",Indicators!J8,"-")</f>
        <v>-</v>
      </c>
      <c r="H5" s="3" t="str">
        <f>IF(Indicators!$Q$8="q",Indicators!K8,"-")</f>
        <v>-</v>
      </c>
    </row>
    <row r="6" spans="1:8" x14ac:dyDescent="0.25">
      <c r="A6" s="18" t="str">
        <f>IF(Indicators!Q10="q",Indicators!C9,"-")</f>
        <v>VPL is implemented in order to strengthen the individual's motivation and opportunities to actively take part in a democratic society (empowerment).</v>
      </c>
    </row>
    <row r="7" spans="1:8" x14ac:dyDescent="0.25">
      <c r="A7" s="21">
        <f>IF(Indicators!$Q$10="q",Indicators!D10,"-")</f>
        <v>0</v>
      </c>
      <c r="B7" s="22" t="str">
        <f>IF(Indicators!$Q$10="q",Indicators!E10,"-")</f>
        <v xml:space="preserve">Completely true </v>
      </c>
      <c r="C7" s="21">
        <f>IF(Indicators!$Q$10="q",Indicators!F10,"-")</f>
        <v>0</v>
      </c>
      <c r="D7" s="22" t="str">
        <f>IF(Indicators!$Q$10="q",Indicators!G10,"-")</f>
        <v xml:space="preserve">Partly true </v>
      </c>
      <c r="E7" s="21">
        <f>IF(Indicators!$Q$10="q",Indicators!H10,"-")</f>
        <v>0</v>
      </c>
      <c r="F7" s="22" t="str">
        <f>IF(Indicators!$Q$10="q",Indicators!I10,"-")</f>
        <v xml:space="preserve">Slightly true </v>
      </c>
      <c r="G7" s="21">
        <f>IF(Indicators!$Q$10="q",Indicators!J10,"-")</f>
        <v>0</v>
      </c>
      <c r="H7" s="22" t="str">
        <f>IF(Indicators!$Q$10="q",Indicators!K10,"-")</f>
        <v xml:space="preserve">False  </v>
      </c>
    </row>
    <row r="8" spans="1:8" s="1" customFormat="1" hidden="1" x14ac:dyDescent="0.25">
      <c r="A8" s="1" t="str">
        <f>IF(Indicators!Q12="q",Indicators!C11,"-")</f>
        <v>-</v>
      </c>
    </row>
    <row r="9" spans="1:8" s="1" customFormat="1" hidden="1" x14ac:dyDescent="0.25">
      <c r="A9" s="2" t="str">
        <f>IF(Indicators!$Q$12="q",Indicators!D12,"-")</f>
        <v>-</v>
      </c>
      <c r="B9" s="3" t="str">
        <f>IF(Indicators!$Q$12="q",Indicators!E12,"-")</f>
        <v>-</v>
      </c>
      <c r="C9" s="2" t="str">
        <f>IF(Indicators!$Q$12="q",Indicators!F12,"-")</f>
        <v>-</v>
      </c>
      <c r="D9" s="3" t="str">
        <f>IF(Indicators!$Q$12="q",Indicators!G12,"-")</f>
        <v>-</v>
      </c>
      <c r="E9" s="2" t="str">
        <f>IF(Indicators!$Q$12="q",Indicators!H12,"-")</f>
        <v>-</v>
      </c>
      <c r="F9" s="3" t="str">
        <f>IF(Indicators!$Q$12="q",Indicators!I12,"-")</f>
        <v>-</v>
      </c>
      <c r="G9" s="2" t="str">
        <f>IF(Indicators!$Q$12="q",Indicators!J12,"-")</f>
        <v>-</v>
      </c>
      <c r="H9" s="3" t="str">
        <f>IF(Indicators!$Q$12="q",Indicators!K12,"-")</f>
        <v>-</v>
      </c>
    </row>
    <row r="10" spans="1:8" s="1" customFormat="1" hidden="1" x14ac:dyDescent="0.25">
      <c r="A10" s="1" t="str">
        <f>IF(Indicators!Q14="q",Indicators!C13,"-")</f>
        <v>-</v>
      </c>
    </row>
    <row r="11" spans="1:8" s="1" customFormat="1" hidden="1" x14ac:dyDescent="0.25">
      <c r="A11" s="2" t="str">
        <f>IF(Indicators!$Q$14="q",Indicators!D14,"-")</f>
        <v>-</v>
      </c>
      <c r="B11" s="3" t="str">
        <f>IF(Indicators!$Q$14="q",Indicators!E14,"-")</f>
        <v>-</v>
      </c>
      <c r="C11" s="2" t="str">
        <f>IF(Indicators!$Q$14="q",Indicators!F14,"-")</f>
        <v>-</v>
      </c>
      <c r="D11" s="3" t="str">
        <f>IF(Indicators!$Q$14="q",Indicators!G14,"-")</f>
        <v>-</v>
      </c>
      <c r="E11" s="2" t="str">
        <f>IF(Indicators!$Q$14="q",Indicators!H14,"-")</f>
        <v>-</v>
      </c>
      <c r="F11" s="3" t="str">
        <f>IF(Indicators!$Q$14="q",Indicators!I14,"-")</f>
        <v>-</v>
      </c>
      <c r="G11" s="2" t="str">
        <f>IF(Indicators!$Q$14="q",Indicators!J14,"-")</f>
        <v>-</v>
      </c>
      <c r="H11" s="3" t="str">
        <f>IF(Indicators!$Q$14="q",Indicators!K14,"-")</f>
        <v>-</v>
      </c>
    </row>
    <row r="12" spans="1:8" s="1" customFormat="1" hidden="1" x14ac:dyDescent="0.25">
      <c r="A12" s="1" t="str">
        <f>IF(Indicators!Q16="q",Indicators!C15,"-")</f>
        <v>-</v>
      </c>
    </row>
    <row r="13" spans="1:8" s="1" customFormat="1" hidden="1" x14ac:dyDescent="0.25">
      <c r="A13" s="2" t="str">
        <f>IF(Indicators!$Q$16="q",Indicators!D16,"-")</f>
        <v>-</v>
      </c>
      <c r="B13" s="3" t="str">
        <f>IF(Indicators!$Q$16="q",Indicators!E16,"-")</f>
        <v>-</v>
      </c>
      <c r="C13" s="2" t="str">
        <f>IF(Indicators!$Q$16="q",Indicators!F16,"-")</f>
        <v>-</v>
      </c>
      <c r="D13" s="3" t="str">
        <f>IF(Indicators!$Q$16="q",Indicators!G16,"-")</f>
        <v>-</v>
      </c>
      <c r="E13" s="2" t="str">
        <f>IF(Indicators!$Q$16="q",Indicators!H16,"-")</f>
        <v>-</v>
      </c>
      <c r="F13" s="3" t="str">
        <f>IF(Indicators!$Q$16="q",Indicators!I16,"-")</f>
        <v>-</v>
      </c>
      <c r="G13" s="2" t="str">
        <f>IF(Indicators!$Q$16="q",Indicators!J16,"-")</f>
        <v>-</v>
      </c>
      <c r="H13" s="3" t="str">
        <f>IF(Indicators!$Q$16="q",Indicators!K16,"-")</f>
        <v>-</v>
      </c>
    </row>
    <row r="14" spans="1:8" s="1" customFormat="1" hidden="1" x14ac:dyDescent="0.25">
      <c r="A14" s="1" t="str">
        <f>IF(Indicators!Q18="q",Indicators!C17,"-")</f>
        <v>-</v>
      </c>
    </row>
    <row r="15" spans="1:8" s="1" customFormat="1" hidden="1" x14ac:dyDescent="0.25">
      <c r="A15" s="2" t="str">
        <f>IF(Indicators!$Q$18="q",Indicators!D18,"-")</f>
        <v>-</v>
      </c>
      <c r="B15" s="3" t="str">
        <f>IF(Indicators!$Q$18="q",Indicators!E18,"-")</f>
        <v>-</v>
      </c>
      <c r="C15" s="2" t="str">
        <f>IF(Indicators!$Q$18="q",Indicators!F18,"-")</f>
        <v>-</v>
      </c>
      <c r="D15" s="3" t="str">
        <f>IF(Indicators!$Q$18="q",Indicators!G18,"-")</f>
        <v>-</v>
      </c>
      <c r="E15" s="2" t="str">
        <f>IF(Indicators!$Q$18="q",Indicators!H18,"-")</f>
        <v>-</v>
      </c>
      <c r="F15" s="3" t="str">
        <f>IF(Indicators!$Q$18="q",Indicators!I18,"-")</f>
        <v>-</v>
      </c>
      <c r="G15" s="2" t="str">
        <f>IF(Indicators!$Q$18="q",Indicators!J18,"-")</f>
        <v>-</v>
      </c>
      <c r="H15" s="3" t="str">
        <f>IF(Indicators!$Q$18="q",Indicators!K18,"-")</f>
        <v>-</v>
      </c>
    </row>
    <row r="16" spans="1:8" s="1" customFormat="1" hidden="1" x14ac:dyDescent="0.25">
      <c r="A16" s="1" t="str">
        <f>IF(Indicators!Q20="q",Indicators!C19,"-")</f>
        <v>-</v>
      </c>
    </row>
    <row r="17" spans="1:8" s="1" customFormat="1" hidden="1" x14ac:dyDescent="0.25">
      <c r="A17" s="2" t="str">
        <f>IF(Indicators!$Q$20="q",Indicators!D20,"-")</f>
        <v>-</v>
      </c>
      <c r="B17" s="3" t="str">
        <f>IF(Indicators!$Q$20="q",Indicators!E20,"-")</f>
        <v>-</v>
      </c>
      <c r="C17" s="2" t="str">
        <f>IF(Indicators!$Q$20="q",Indicators!F20,"-")</f>
        <v>-</v>
      </c>
      <c r="D17" s="3" t="str">
        <f>IF(Indicators!$Q$20="q",Indicators!G20,"-")</f>
        <v>-</v>
      </c>
      <c r="E17" s="2" t="str">
        <f>IF(Indicators!$Q$20="q",Indicators!H20,"-")</f>
        <v>-</v>
      </c>
      <c r="F17" s="3" t="str">
        <f>IF(Indicators!$Q$20="q",Indicators!I20,"-")</f>
        <v>-</v>
      </c>
      <c r="G17" s="2" t="str">
        <f>IF(Indicators!$Q$20="q",Indicators!J20,"-")</f>
        <v>-</v>
      </c>
      <c r="H17" s="3" t="str">
        <f>IF(Indicators!$Q$20="q",Indicators!K20,"-")</f>
        <v>-</v>
      </c>
    </row>
    <row r="18" spans="1:8" s="1" customFormat="1" hidden="1" x14ac:dyDescent="0.25">
      <c r="A18" s="1" t="str">
        <f>IF(Indicators!Q25="q",Indicators!C24,"-")</f>
        <v>-</v>
      </c>
    </row>
    <row r="19" spans="1:8" s="1" customFormat="1" hidden="1" x14ac:dyDescent="0.25">
      <c r="A19" s="2" t="str">
        <f>IF(Indicators!$Q$25="q",Indicators!D25,"-")</f>
        <v>-</v>
      </c>
      <c r="B19" s="3" t="str">
        <f>IF(Indicators!$Q$25="q",Indicators!E25,"-")</f>
        <v>-</v>
      </c>
      <c r="C19" s="2" t="str">
        <f>IF(Indicators!$Q$25="q",Indicators!F25,"-")</f>
        <v>-</v>
      </c>
      <c r="D19" s="3" t="str">
        <f>IF(Indicators!$Q$25="q",Indicators!G25,"-")</f>
        <v>-</v>
      </c>
      <c r="E19" s="2" t="str">
        <f>IF(Indicators!$Q$25="q",Indicators!H25,"-")</f>
        <v>-</v>
      </c>
      <c r="F19" s="3" t="str">
        <f>IF(Indicators!$Q$25="q",Indicators!I25,"-")</f>
        <v>-</v>
      </c>
      <c r="G19" s="2" t="str">
        <f>IF(Indicators!$Q$25="q",Indicators!J25,"-")</f>
        <v>-</v>
      </c>
      <c r="H19" s="3" t="str">
        <f>IF(Indicators!$Q$25="q",Indicators!K25,"-")</f>
        <v>-</v>
      </c>
    </row>
    <row r="20" spans="1:8" s="1" customFormat="1" hidden="1" x14ac:dyDescent="0.25">
      <c r="A20" s="1" t="str">
        <f>IF(Indicators!Q27="q",Indicators!C26,"-")</f>
        <v>-</v>
      </c>
    </row>
    <row r="21" spans="1:8" s="1" customFormat="1" hidden="1" x14ac:dyDescent="0.25">
      <c r="A21" s="2" t="str">
        <f>IF(Indicators!$Q$27="q",Indicators!D27,"-")</f>
        <v>-</v>
      </c>
      <c r="B21" s="2" t="str">
        <f>IF(Indicators!$Q$27="q",Indicators!E27,"-")</f>
        <v>-</v>
      </c>
      <c r="C21" s="2" t="str">
        <f>IF(Indicators!$Q$27="q",Indicators!F27,"-")</f>
        <v>-</v>
      </c>
      <c r="D21" s="2" t="str">
        <f>IF(Indicators!$Q$27="q",Indicators!G27,"-")</f>
        <v>-</v>
      </c>
      <c r="E21" s="2" t="str">
        <f>IF(Indicators!$Q$27="q",Indicators!H27,"-")</f>
        <v>-</v>
      </c>
      <c r="F21" s="2" t="str">
        <f>IF(Indicators!$Q$27="q",Indicators!I27,"-")</f>
        <v>-</v>
      </c>
      <c r="G21" s="2" t="str">
        <f>IF(Indicators!$Q$27="q",Indicators!J27,"-")</f>
        <v>-</v>
      </c>
      <c r="H21" s="2" t="str">
        <f>IF(Indicators!$Q$27="q",Indicators!K27,"-")</f>
        <v>-</v>
      </c>
    </row>
    <row r="22" spans="1:8" s="1" customFormat="1" hidden="1" x14ac:dyDescent="0.25">
      <c r="A22" s="1" t="str">
        <f>IF(Indicators!Q29="q",Indicators!C28,"-")</f>
        <v>-</v>
      </c>
    </row>
    <row r="23" spans="1:8" s="1" customFormat="1" hidden="1" x14ac:dyDescent="0.25">
      <c r="A23" s="2" t="str">
        <f>IF(Indicators!$Q$29="q",Indicators!D29,"-")</f>
        <v>-</v>
      </c>
      <c r="B23" s="2" t="str">
        <f>IF(Indicators!$Q$29="q",Indicators!E29,"-")</f>
        <v>-</v>
      </c>
      <c r="C23" s="2" t="str">
        <f>IF(Indicators!$Q$29="q",Indicators!F29,"-")</f>
        <v>-</v>
      </c>
      <c r="D23" s="2" t="str">
        <f>IF(Indicators!$Q$29="q",Indicators!G29,"-")</f>
        <v>-</v>
      </c>
      <c r="E23" s="2" t="str">
        <f>IF(Indicators!$Q$29="q",Indicators!H29,"-")</f>
        <v>-</v>
      </c>
      <c r="F23" s="2" t="str">
        <f>IF(Indicators!$Q$29="q",Indicators!I29,"-")</f>
        <v>-</v>
      </c>
      <c r="G23" s="2" t="str">
        <f>IF(Indicators!$Q$29="q",Indicators!J29,"-")</f>
        <v>-</v>
      </c>
      <c r="H23" s="2" t="str">
        <f>IF(Indicators!$Q$29="q",Indicators!K29,"-")</f>
        <v>-</v>
      </c>
    </row>
    <row r="24" spans="1:8" s="1" customFormat="1" hidden="1" x14ac:dyDescent="0.25">
      <c r="A24" s="1" t="str">
        <f>IF(Indicators!Q31="q",Indicators!C30,"-")</f>
        <v>-</v>
      </c>
    </row>
    <row r="25" spans="1:8" s="1" customFormat="1" hidden="1" x14ac:dyDescent="0.25">
      <c r="A25" s="2" t="str">
        <f>IF(Indicators!$Q$31="q",Indicators!D31,"-")</f>
        <v>-</v>
      </c>
      <c r="B25" s="2" t="str">
        <f>IF(Indicators!$Q$31="q",Indicators!E31,"-")</f>
        <v>-</v>
      </c>
      <c r="C25" s="2" t="str">
        <f>IF(Indicators!$Q$31="q",Indicators!F31,"-")</f>
        <v>-</v>
      </c>
      <c r="D25" s="2" t="str">
        <f>IF(Indicators!$Q$31="q",Indicators!G31,"-")</f>
        <v>-</v>
      </c>
      <c r="E25" s="2" t="str">
        <f>IF(Indicators!$Q$31="q",Indicators!H31,"-")</f>
        <v>-</v>
      </c>
      <c r="F25" s="2" t="str">
        <f>IF(Indicators!$Q$31="q",Indicators!I31,"-")</f>
        <v>-</v>
      </c>
      <c r="G25" s="2" t="str">
        <f>IF(Indicators!$Q$31="q",Indicators!J31,"-")</f>
        <v>-</v>
      </c>
      <c r="H25" s="2" t="str">
        <f>IF(Indicators!$Q$31="q",Indicators!K31,"-")</f>
        <v>-</v>
      </c>
    </row>
    <row r="26" spans="1:8" s="1" customFormat="1" hidden="1" x14ac:dyDescent="0.25">
      <c r="A26" s="1" t="str">
        <f>IF(Indicators!Q33="q",Indicators!C32,"-")</f>
        <v>-</v>
      </c>
    </row>
    <row r="27" spans="1:8" s="1" customFormat="1" hidden="1" x14ac:dyDescent="0.25">
      <c r="A27" s="2" t="str">
        <f>IF(Indicators!$Q$33="q",Indicators!D33,"-")</f>
        <v>-</v>
      </c>
      <c r="B27" s="2" t="str">
        <f>IF(Indicators!$Q$33="q",Indicators!E33,"-")</f>
        <v>-</v>
      </c>
      <c r="C27" s="2" t="str">
        <f>IF(Indicators!$Q$33="q",Indicators!F33,"-")</f>
        <v>-</v>
      </c>
      <c r="D27" s="2" t="str">
        <f>IF(Indicators!$Q$33="q",Indicators!G33,"-")</f>
        <v>-</v>
      </c>
      <c r="E27" s="2" t="str">
        <f>IF(Indicators!$Q$33="q",Indicators!H33,"-")</f>
        <v>-</v>
      </c>
      <c r="F27" s="2" t="str">
        <f>IF(Indicators!$Q$33="q",Indicators!I33,"-")</f>
        <v>-</v>
      </c>
      <c r="G27" s="2" t="str">
        <f>IF(Indicators!$Q$33="q",Indicators!J33,"-")</f>
        <v>-</v>
      </c>
      <c r="H27" s="2" t="str">
        <f>IF(Indicators!$Q$33="q",Indicators!K33,"-")</f>
        <v>-</v>
      </c>
    </row>
    <row r="28" spans="1:8" s="1" customFormat="1" hidden="1" x14ac:dyDescent="0.25">
      <c r="A28" s="1" t="str">
        <f>IF(Indicators!Q37="q",Indicators!C36,"-")</f>
        <v>-</v>
      </c>
    </row>
    <row r="29" spans="1:8" s="1" customFormat="1" hidden="1" x14ac:dyDescent="0.25">
      <c r="A29" s="2" t="str">
        <f>IF(Indicators!$Q$37="q",Indicators!D37,"-")</f>
        <v>-</v>
      </c>
      <c r="B29" s="3" t="str">
        <f>IF(Indicators!$Q$37="q",Indicators!E37,"-")</f>
        <v>-</v>
      </c>
      <c r="C29" s="2" t="str">
        <f>IF(Indicators!$Q$37="q",Indicators!F37,"-")</f>
        <v>-</v>
      </c>
      <c r="D29" s="3" t="str">
        <f>IF(Indicators!$Q$37="q",Indicators!G37,"-")</f>
        <v>-</v>
      </c>
      <c r="E29" s="2" t="str">
        <f>IF(Indicators!$Q$37="q",Indicators!H37,"-")</f>
        <v>-</v>
      </c>
      <c r="F29" s="3" t="str">
        <f>IF(Indicators!$Q$37="q",Indicators!I37,"-")</f>
        <v>-</v>
      </c>
      <c r="G29" s="2" t="str">
        <f>IF(Indicators!$Q$37="q",Indicators!J37,"-")</f>
        <v>-</v>
      </c>
      <c r="H29" s="3" t="str">
        <f>IF(Indicators!$Q$37="q",Indicators!K37,"-")</f>
        <v>-</v>
      </c>
    </row>
    <row r="30" spans="1:8" s="1" customFormat="1" hidden="1" x14ac:dyDescent="0.25">
      <c r="A30" s="1" t="str">
        <f>IF(Indicators!Q39="q",Indicators!C38,"-")</f>
        <v>-</v>
      </c>
    </row>
    <row r="31" spans="1:8" s="1" customFormat="1" hidden="1" x14ac:dyDescent="0.25">
      <c r="A31" s="2" t="str">
        <f>IF(Indicators!$Q$39="q",Indicators!D39,"-")</f>
        <v>-</v>
      </c>
      <c r="B31" s="3" t="str">
        <f>IF(Indicators!$Q$39="q",Indicators!E39,"-")</f>
        <v>-</v>
      </c>
      <c r="C31" s="2" t="str">
        <f>IF(Indicators!$Q$39="q",Indicators!F39,"-")</f>
        <v>-</v>
      </c>
      <c r="D31" s="3" t="str">
        <f>IF(Indicators!$Q$39="q",Indicators!G39,"-")</f>
        <v>-</v>
      </c>
      <c r="E31" s="2" t="str">
        <f>IF(Indicators!$Q$39="q",Indicators!H39,"-")</f>
        <v>-</v>
      </c>
      <c r="F31" s="3" t="str">
        <f>IF(Indicators!$Q$39="q",Indicators!I39,"-")</f>
        <v>-</v>
      </c>
      <c r="G31" s="2" t="str">
        <f>IF(Indicators!$Q$39="q",Indicators!J39,"-")</f>
        <v>-</v>
      </c>
      <c r="H31" s="3" t="str">
        <f>IF(Indicators!$Q$39="q",Indicators!K39,"-")</f>
        <v>-</v>
      </c>
    </row>
    <row r="32" spans="1:8" s="1" customFormat="1" hidden="1" x14ac:dyDescent="0.25">
      <c r="A32" s="1" t="str">
        <f>IF(Indicators!Q41="q",Indicators!C40,"-")</f>
        <v>-</v>
      </c>
    </row>
    <row r="33" spans="1:8" s="1" customFormat="1" hidden="1" x14ac:dyDescent="0.25">
      <c r="A33" s="2" t="str">
        <f>IF(Indicators!$Q$41="q",Indicators!D41,"-")</f>
        <v>-</v>
      </c>
      <c r="B33" s="3" t="str">
        <f>IF(Indicators!$Q$41="q",Indicators!E41,"-")</f>
        <v>-</v>
      </c>
      <c r="C33" s="2" t="str">
        <f>IF(Indicators!$Q$41="q",Indicators!F41,"-")</f>
        <v>-</v>
      </c>
      <c r="D33" s="3" t="str">
        <f>IF(Indicators!$Q$41="q",Indicators!G41,"-")</f>
        <v>-</v>
      </c>
      <c r="E33" s="2" t="str">
        <f>IF(Indicators!$Q$41="q",Indicators!H41,"-")</f>
        <v>-</v>
      </c>
      <c r="F33" s="3" t="str">
        <f>IF(Indicators!$Q$41="q",Indicators!I41,"-")</f>
        <v>-</v>
      </c>
      <c r="G33" s="2" t="str">
        <f>IF(Indicators!$Q$41="q",Indicators!J41,"-")</f>
        <v>-</v>
      </c>
      <c r="H33" s="3" t="str">
        <f>IF(Indicators!$Q$41="q",Indicators!K41,"-")</f>
        <v>-</v>
      </c>
    </row>
    <row r="34" spans="1:8" s="1" customFormat="1" hidden="1" x14ac:dyDescent="0.25">
      <c r="A34" s="1" t="str">
        <f>IF(Indicators!Q43="q",Indicators!C42,"-")</f>
        <v>-</v>
      </c>
    </row>
    <row r="35" spans="1:8" s="1" customFormat="1" hidden="1" x14ac:dyDescent="0.25">
      <c r="A35" s="2" t="str">
        <f>IF(Indicators!$Q$43="q",Indicators!D43,"-")</f>
        <v>-</v>
      </c>
      <c r="B35" s="3" t="str">
        <f>IF(Indicators!$Q$43="q",Indicators!E43,"-")</f>
        <v>-</v>
      </c>
      <c r="C35" s="2" t="str">
        <f>IF(Indicators!$Q$43="q",Indicators!F43,"-")</f>
        <v>-</v>
      </c>
      <c r="D35" s="3" t="str">
        <f>IF(Indicators!$Q$43="q",Indicators!G43,"-")</f>
        <v>-</v>
      </c>
      <c r="E35" s="2" t="str">
        <f>IF(Indicators!$Q$43="q",Indicators!H43,"-")</f>
        <v>-</v>
      </c>
      <c r="F35" s="3" t="str">
        <f>IF(Indicators!$Q$43="q",Indicators!I43,"-")</f>
        <v>-</v>
      </c>
      <c r="G35" s="2" t="str">
        <f>IF(Indicators!$Q$43="q",Indicators!J43,"-")</f>
        <v>-</v>
      </c>
      <c r="H35" s="3" t="str">
        <f>IF(Indicators!$Q$43="q",Indicators!K43,"-")</f>
        <v>-</v>
      </c>
    </row>
    <row r="36" spans="1:8" s="1" customFormat="1" hidden="1" x14ac:dyDescent="0.25">
      <c r="A36" s="1" t="str">
        <f>IF(Indicators!Q45="q",Indicators!C44,"-")</f>
        <v>-</v>
      </c>
    </row>
    <row r="37" spans="1:8" s="1" customFormat="1" hidden="1" x14ac:dyDescent="0.25">
      <c r="A37" s="2" t="str">
        <f>IF(Indicators!$Q$45="q",Indicators!D45,"-")</f>
        <v>-</v>
      </c>
      <c r="B37" s="3" t="str">
        <f>IF(Indicators!$Q$45="q",Indicators!E45,"-")</f>
        <v>-</v>
      </c>
      <c r="C37" s="2" t="str">
        <f>IF(Indicators!$Q$45="q",Indicators!F45,"-")</f>
        <v>-</v>
      </c>
      <c r="D37" s="3" t="str">
        <f>IF(Indicators!$Q$45="q",Indicators!G45,"-")</f>
        <v>-</v>
      </c>
      <c r="E37" s="2" t="str">
        <f>IF(Indicators!$Q$45="q",Indicators!H45,"-")</f>
        <v>-</v>
      </c>
      <c r="F37" s="3" t="str">
        <f>IF(Indicators!$Q$45="q",Indicators!I45,"-")</f>
        <v>-</v>
      </c>
      <c r="G37" s="2" t="str">
        <f>IF(Indicators!$Q$45="q",Indicators!J45,"-")</f>
        <v>-</v>
      </c>
      <c r="H37" s="3" t="str">
        <f>IF(Indicators!$Q$45="q",Indicators!K45,"-")</f>
        <v>-</v>
      </c>
    </row>
    <row r="38" spans="1:8" s="1" customFormat="1" hidden="1" x14ac:dyDescent="0.25">
      <c r="A38" s="1" t="str">
        <f>IF(Indicators!Q49="q",Indicators!C48,"-")</f>
        <v>-</v>
      </c>
    </row>
    <row r="39" spans="1:8" s="1" customFormat="1" hidden="1" x14ac:dyDescent="0.25">
      <c r="A39" s="2" t="str">
        <f>IF(Indicators!$Q$49="q",Indicators!D49,"-")</f>
        <v>-</v>
      </c>
      <c r="B39" s="3" t="str">
        <f>IF(Indicators!$Q$49="q",Indicators!E49,"-")</f>
        <v>-</v>
      </c>
      <c r="C39" s="2" t="str">
        <f>IF(Indicators!$Q$49="q",Indicators!F49,"-")</f>
        <v>-</v>
      </c>
      <c r="D39" s="3" t="str">
        <f>IF(Indicators!$Q$49="q",Indicators!G49,"-")</f>
        <v>-</v>
      </c>
      <c r="E39" s="2" t="str">
        <f>IF(Indicators!$Q$49="q",Indicators!H49,"-")</f>
        <v>-</v>
      </c>
      <c r="F39" s="3" t="str">
        <f>IF(Indicators!$Q$49="q",Indicators!I49,"-")</f>
        <v>-</v>
      </c>
      <c r="G39" s="2" t="str">
        <f>IF(Indicators!$Q$49="q",Indicators!J49,"-")</f>
        <v>-</v>
      </c>
      <c r="H39" s="3" t="str">
        <f>IF(Indicators!$Q$49="q",Indicators!K49,"-")</f>
        <v>-</v>
      </c>
    </row>
    <row r="40" spans="1:8" s="1" customFormat="1" hidden="1" x14ac:dyDescent="0.25">
      <c r="A40" s="1" t="str">
        <f>IF(Indicators!Q51="q",Indicators!C50,"-")</f>
        <v>-</v>
      </c>
    </row>
    <row r="41" spans="1:8" s="1" customFormat="1" hidden="1" x14ac:dyDescent="0.25">
      <c r="A41" s="2" t="str">
        <f>IF(Indicators!$Q$51="q",Indicators!D51,"-")</f>
        <v>-</v>
      </c>
      <c r="B41" s="3" t="str">
        <f>IF(Indicators!$Q$51="q",Indicators!E51,"-")</f>
        <v>-</v>
      </c>
      <c r="C41" s="2" t="str">
        <f>IF(Indicators!$Q$51="q",Indicators!F51,"-")</f>
        <v>-</v>
      </c>
      <c r="D41" s="3" t="str">
        <f>IF(Indicators!$Q$51="q",Indicators!G51,"-")</f>
        <v>-</v>
      </c>
      <c r="E41" s="2" t="str">
        <f>IF(Indicators!$Q$51="q",Indicators!H51,"-")</f>
        <v>-</v>
      </c>
      <c r="F41" s="3" t="str">
        <f>IF(Indicators!$Q$51="q",Indicators!I51,"-")</f>
        <v>-</v>
      </c>
      <c r="G41" s="2" t="str">
        <f>IF(Indicators!$Q$51="q",Indicators!J51,"-")</f>
        <v>-</v>
      </c>
      <c r="H41" s="3" t="str">
        <f>IF(Indicators!$Q$51="q",Indicators!K51,"-")</f>
        <v>-</v>
      </c>
    </row>
    <row r="42" spans="1:8" s="1" customFormat="1" hidden="1" x14ac:dyDescent="0.25">
      <c r="A42" s="1" t="str">
        <f>IF(Indicators!Q53="q",Indicators!C52,"-")</f>
        <v>-</v>
      </c>
    </row>
    <row r="43" spans="1:8" s="1" customFormat="1" hidden="1" x14ac:dyDescent="0.25">
      <c r="A43" s="2" t="str">
        <f>IF(Indicators!$Q$53="q",Indicators!D53,"-")</f>
        <v>-</v>
      </c>
      <c r="B43" s="3" t="str">
        <f>IF(Indicators!$Q$53="q",Indicators!E53,"-")</f>
        <v>-</v>
      </c>
      <c r="C43" s="2" t="str">
        <f>IF(Indicators!$Q$53="q",Indicators!F53,"-")</f>
        <v>-</v>
      </c>
      <c r="D43" s="3" t="str">
        <f>IF(Indicators!$Q$53="q",Indicators!G53,"-")</f>
        <v>-</v>
      </c>
      <c r="E43" s="2" t="str">
        <f>IF(Indicators!$Q$53="q",Indicators!H53,"-")</f>
        <v>-</v>
      </c>
      <c r="F43" s="3" t="str">
        <f>IF(Indicators!$Q$53="q",Indicators!I53,"-")</f>
        <v>-</v>
      </c>
      <c r="G43" s="2" t="str">
        <f>IF(Indicators!$Q$53="q",Indicators!J53,"-")</f>
        <v>-</v>
      </c>
      <c r="H43" s="3" t="str">
        <f>IF(Indicators!$Q$53="q",Indicators!K53,"-")</f>
        <v>-</v>
      </c>
    </row>
    <row r="44" spans="1:8" s="1" customFormat="1" hidden="1" x14ac:dyDescent="0.25">
      <c r="A44" s="1" t="str">
        <f>IF(Indicators!Q57="q",Indicators!C56,"-")</f>
        <v>-</v>
      </c>
    </row>
    <row r="45" spans="1:8" s="1" customFormat="1" hidden="1" x14ac:dyDescent="0.25">
      <c r="A45" s="2" t="str">
        <f>IF(Indicators!$Q$57="q",Indicators!D57,"-")</f>
        <v>-</v>
      </c>
      <c r="B45" s="3" t="str">
        <f>IF(Indicators!$Q$57="q",Indicators!E57,"-")</f>
        <v>-</v>
      </c>
      <c r="C45" s="2" t="str">
        <f>IF(Indicators!$Q$57="q",Indicators!F57,"-")</f>
        <v>-</v>
      </c>
      <c r="D45" s="3" t="str">
        <f>IF(Indicators!$Q$57="q",Indicators!G57,"-")</f>
        <v>-</v>
      </c>
      <c r="E45" s="2" t="str">
        <f>IF(Indicators!$Q$57="q",Indicators!H57,"-")</f>
        <v>-</v>
      </c>
      <c r="F45" s="3" t="str">
        <f>IF(Indicators!$Q$57="q",Indicators!I57,"-")</f>
        <v>-</v>
      </c>
      <c r="G45" s="2" t="str">
        <f>IF(Indicators!$Q$57="q",Indicators!J57,"-")</f>
        <v>-</v>
      </c>
      <c r="H45" s="3" t="str">
        <f>IF(Indicators!$Q$57="q",Indicators!K57,"-")</f>
        <v>-</v>
      </c>
    </row>
    <row r="46" spans="1:8" s="1" customFormat="1" hidden="1" x14ac:dyDescent="0.25">
      <c r="A46" s="1" t="str">
        <f>IF(Indicators!Q59="q",Indicators!C58,"-")</f>
        <v>-</v>
      </c>
    </row>
    <row r="47" spans="1:8" s="1" customFormat="1" hidden="1" x14ac:dyDescent="0.25">
      <c r="A47" s="2" t="str">
        <f>IF(Indicators!$Q$59="q",Indicators!D59,"-")</f>
        <v>-</v>
      </c>
      <c r="B47" s="3" t="str">
        <f>IF(Indicators!$Q$59="q",Indicators!E59,"-")</f>
        <v>-</v>
      </c>
      <c r="C47" s="2" t="str">
        <f>IF(Indicators!$Q$59="q",Indicators!F59,"-")</f>
        <v>-</v>
      </c>
      <c r="D47" s="3" t="str">
        <f>IF(Indicators!$Q$59="q",Indicators!G59,"-")</f>
        <v>-</v>
      </c>
      <c r="E47" s="2" t="str">
        <f>IF(Indicators!$Q$59="q",Indicators!H59,"-")</f>
        <v>-</v>
      </c>
      <c r="F47" s="3" t="str">
        <f>IF(Indicators!$Q$59="q",Indicators!I59,"-")</f>
        <v>-</v>
      </c>
      <c r="G47" s="2" t="str">
        <f>IF(Indicators!$Q$59="q",Indicators!J59,"-")</f>
        <v>-</v>
      </c>
      <c r="H47" s="3" t="str">
        <f>IF(Indicators!$Q$59="q",Indicators!K59,"-")</f>
        <v>-</v>
      </c>
    </row>
    <row r="48" spans="1:8" x14ac:dyDescent="0.25">
      <c r="A48" s="18" t="str">
        <f>IF(Indicators!Q61="q",Indicators!C60,"-")</f>
        <v xml:space="preserve"> The certification of assessors is linked to quality assurance and external review.</v>
      </c>
    </row>
    <row r="49" spans="1:8" x14ac:dyDescent="0.25">
      <c r="A49" s="21">
        <f>IF(Indicators!$Q$61="q",Indicators!D61,"-")</f>
        <v>0</v>
      </c>
      <c r="B49" s="22" t="str">
        <f>IF(Indicators!$Q$61="q",Indicators!E61,"-")</f>
        <v xml:space="preserve">Completely true </v>
      </c>
      <c r="C49" s="21">
        <f>IF(Indicators!$Q$61="q",Indicators!F61,"-")</f>
        <v>0</v>
      </c>
      <c r="D49" s="22" t="str">
        <f>IF(Indicators!$Q$61="q",Indicators!G61,"-")</f>
        <v xml:space="preserve">Partly true </v>
      </c>
      <c r="E49" s="21">
        <f>IF(Indicators!$Q$61="q",Indicators!H61,"-")</f>
        <v>0</v>
      </c>
      <c r="F49" s="22" t="str">
        <f>IF(Indicators!$Q$61="q",Indicators!I61,"-")</f>
        <v xml:space="preserve">Slightly true </v>
      </c>
      <c r="G49" s="21">
        <f>IF(Indicators!$Q$61="q",Indicators!J61,"-")</f>
        <v>0</v>
      </c>
      <c r="H49" s="22" t="str">
        <f>IF(Indicators!$Q$61="q",Indicators!K61,"-")</f>
        <v xml:space="preserve">False  </v>
      </c>
    </row>
    <row r="50" spans="1:8" s="1" customFormat="1" hidden="1" x14ac:dyDescent="0.25">
      <c r="A50" s="1" t="str">
        <f>IF(Indicators!Q65="q",Indicators!C64,"-")</f>
        <v>-</v>
      </c>
    </row>
    <row r="51" spans="1:8" s="1" customFormat="1" hidden="1" x14ac:dyDescent="0.25">
      <c r="A51" s="2" t="str">
        <f>IF(Indicators!$Q$65="q",Indicators!D65,"-")</f>
        <v>-</v>
      </c>
      <c r="B51" s="3" t="str">
        <f>IF(Indicators!$Q$65="q",Indicators!E65,"-")</f>
        <v>-</v>
      </c>
      <c r="C51" s="2" t="str">
        <f>IF(Indicators!$Q$65="q",Indicators!F65,"-")</f>
        <v>-</v>
      </c>
      <c r="D51" s="3" t="str">
        <f>IF(Indicators!$Q$65="q",Indicators!G65,"-")</f>
        <v>-</v>
      </c>
      <c r="E51" s="2" t="str">
        <f>IF(Indicators!$Q$65="q",Indicators!H65,"-")</f>
        <v>-</v>
      </c>
      <c r="F51" s="3" t="str">
        <f>IF(Indicators!$Q$65="q",Indicators!I65,"-")</f>
        <v>-</v>
      </c>
      <c r="G51" s="2" t="str">
        <f>IF(Indicators!$Q$65="q",Indicators!J65,"-")</f>
        <v>-</v>
      </c>
      <c r="H51" s="3" t="str">
        <f>IF(Indicators!$Q$65="q",Indicators!K65,"-")</f>
        <v>-</v>
      </c>
    </row>
    <row r="52" spans="1:8" s="1" customFormat="1" hidden="1" x14ac:dyDescent="0.25">
      <c r="A52" s="1" t="str">
        <f>IF(Indicators!Q69="q",Indicators!C68,"-")</f>
        <v>-</v>
      </c>
    </row>
    <row r="53" spans="1:8" s="1" customFormat="1" hidden="1" x14ac:dyDescent="0.25">
      <c r="A53" s="2" t="str">
        <f>IF(Indicators!$Q$69="q",Indicators!D69,"-")</f>
        <v>-</v>
      </c>
      <c r="B53" s="3" t="str">
        <f>IF(Indicators!$Q$69="q",Indicators!E69,"-")</f>
        <v>-</v>
      </c>
      <c r="C53" s="2" t="str">
        <f>IF(Indicators!$Q$69="q",Indicators!F69,"-")</f>
        <v>-</v>
      </c>
      <c r="D53" s="3" t="str">
        <f>IF(Indicators!$Q$69="q",Indicators!G69,"-")</f>
        <v>-</v>
      </c>
      <c r="E53" s="2" t="str">
        <f>IF(Indicators!$Q$69="q",Indicators!H69,"-")</f>
        <v>-</v>
      </c>
      <c r="F53" s="3" t="str">
        <f>IF(Indicators!$Q$69="q",Indicators!I69,"-")</f>
        <v>-</v>
      </c>
      <c r="G53" s="2" t="str">
        <f>IF(Indicators!$Q$69="q",Indicators!J69,"-")</f>
        <v>-</v>
      </c>
      <c r="H53" s="3" t="str">
        <f>IF(Indicators!$Q$69="q",Indicators!K69,"-")</f>
        <v>-</v>
      </c>
    </row>
    <row r="54" spans="1:8" s="1" customFormat="1" hidden="1" x14ac:dyDescent="0.25">
      <c r="A54" s="1" t="str">
        <f>IF(Indicators!Q71="q",Indicators!C70,"-")</f>
        <v>-</v>
      </c>
    </row>
    <row r="55" spans="1:8" s="1" customFormat="1" hidden="1" x14ac:dyDescent="0.25">
      <c r="A55" s="2" t="str">
        <f>IF(Indicators!$Q$71="q",Indicators!D71,"-")</f>
        <v>-</v>
      </c>
      <c r="B55" s="3" t="str">
        <f>IF(Indicators!$Q$71="q",Indicators!E71,"-")</f>
        <v>-</v>
      </c>
      <c r="C55" s="2" t="str">
        <f>IF(Indicators!$Q$71="q",Indicators!F71,"-")</f>
        <v>-</v>
      </c>
      <c r="D55" s="3" t="str">
        <f>IF(Indicators!$Q$71="q",Indicators!G71,"-")</f>
        <v>-</v>
      </c>
      <c r="E55" s="2" t="str">
        <f>IF(Indicators!$Q$71="q",Indicators!H71,"-")</f>
        <v>-</v>
      </c>
      <c r="F55" s="3" t="str">
        <f>IF(Indicators!$Q$71="q",Indicators!I71,"-")</f>
        <v>-</v>
      </c>
      <c r="G55" s="2" t="str">
        <f>IF(Indicators!$Q$71="q",Indicators!J71,"-")</f>
        <v>-</v>
      </c>
      <c r="H55" s="3" t="str">
        <f>IF(Indicators!$Q$71="q",Indicators!K71,"-")</f>
        <v>-</v>
      </c>
    </row>
    <row r="56" spans="1:8" s="1" customFormat="1" hidden="1" x14ac:dyDescent="0.25">
      <c r="A56" s="1" t="str">
        <f>IF(Indicators!Q73="q",Indicators!C72,"-")</f>
        <v>-</v>
      </c>
    </row>
    <row r="57" spans="1:8" s="1" customFormat="1" hidden="1" x14ac:dyDescent="0.25">
      <c r="A57" s="2" t="str">
        <f>IF(Indicators!$Q$73="q",Indicators!D73,"-")</f>
        <v>-</v>
      </c>
      <c r="B57" s="3" t="str">
        <f>IF(Indicators!$Q$73="q",Indicators!E73,"-")</f>
        <v>-</v>
      </c>
      <c r="C57" s="2" t="str">
        <f>IF(Indicators!$Q$73="q",Indicators!F73,"-")</f>
        <v>-</v>
      </c>
      <c r="D57" s="3" t="str">
        <f>IF(Indicators!$Q$73="q",Indicators!G73,"-")</f>
        <v>-</v>
      </c>
      <c r="E57" s="2" t="str">
        <f>IF(Indicators!$Q$73="q",Indicators!H73,"-")</f>
        <v>-</v>
      </c>
      <c r="F57" s="3" t="str">
        <f>IF(Indicators!$Q$73="q",Indicators!I73,"-")</f>
        <v>-</v>
      </c>
      <c r="G57" s="2" t="str">
        <f>IF(Indicators!$Q$73="q",Indicators!J73,"-")</f>
        <v>-</v>
      </c>
      <c r="H57" s="3" t="str">
        <f>IF(Indicators!$Q$73="q",Indicators!K73,"-")</f>
        <v>-</v>
      </c>
    </row>
    <row r="58" spans="1:8" s="1" customFormat="1" hidden="1" x14ac:dyDescent="0.25">
      <c r="A58" s="1" t="str">
        <f>IF(Indicators!Q75="q",Indicators!C74,"-")</f>
        <v>-</v>
      </c>
    </row>
    <row r="59" spans="1:8" s="1" customFormat="1" hidden="1" x14ac:dyDescent="0.25">
      <c r="A59" s="2" t="str">
        <f>IF(Indicators!$Q$75="q",Indicators!D75,"-")</f>
        <v>-</v>
      </c>
      <c r="B59" s="3" t="str">
        <f>IF(Indicators!$Q$75="q",Indicators!E75,"-")</f>
        <v>-</v>
      </c>
      <c r="C59" s="2" t="str">
        <f>IF(Indicators!$Q$75="q",Indicators!F75,"-")</f>
        <v>-</v>
      </c>
      <c r="D59" s="3" t="str">
        <f>IF(Indicators!$Q$75="q",Indicators!G75,"-")</f>
        <v>-</v>
      </c>
      <c r="E59" s="2" t="str">
        <f>IF(Indicators!$Q$75="q",Indicators!H75,"-")</f>
        <v>-</v>
      </c>
      <c r="F59" s="3" t="str">
        <f>IF(Indicators!$Q$75="q",Indicators!I75,"-")</f>
        <v>-</v>
      </c>
      <c r="G59" s="2" t="str">
        <f>IF(Indicators!$Q$75="q",Indicators!J75,"-")</f>
        <v>-</v>
      </c>
      <c r="H59" s="3" t="str">
        <f>IF(Indicators!$Q$75="q",Indicators!K75,"-")</f>
        <v>-</v>
      </c>
    </row>
    <row r="60" spans="1:8" x14ac:dyDescent="0.25">
      <c r="A60" s="18" t="str">
        <f>IF(Indicators!Q79="q",Indicators!C78,"-")</f>
        <v>Relevant actors are required to deliver data for national statistics regarding VPL.</v>
      </c>
    </row>
    <row r="61" spans="1:8" x14ac:dyDescent="0.25">
      <c r="A61" s="21">
        <f>IF(Indicators!$Q$79="q",Indicators!D79,"-")</f>
        <v>0</v>
      </c>
      <c r="B61" s="22" t="str">
        <f>IF(Indicators!$Q$79="q",Indicators!E79,"-")</f>
        <v xml:space="preserve">Completely true </v>
      </c>
      <c r="C61" s="21">
        <f>IF(Indicators!$Q$79="q",Indicators!F79,"-")</f>
        <v>0</v>
      </c>
      <c r="D61" s="22" t="str">
        <f>IF(Indicators!$Q$79="q",Indicators!G79,"-")</f>
        <v xml:space="preserve">Partly true </v>
      </c>
      <c r="E61" s="21">
        <f>IF(Indicators!$Q$79="q",Indicators!H79,"-")</f>
        <v>0</v>
      </c>
      <c r="F61" s="22" t="str">
        <f>IF(Indicators!$Q$79="q",Indicators!I79,"-")</f>
        <v xml:space="preserve">Slightly true </v>
      </c>
      <c r="G61" s="21">
        <f>IF(Indicators!$Q$79="q",Indicators!J79,"-")</f>
        <v>0</v>
      </c>
      <c r="H61" s="22" t="str">
        <f>IF(Indicators!$Q$79="q",Indicators!K79,"-")</f>
        <v xml:space="preserve">False  </v>
      </c>
    </row>
    <row r="62" spans="1:8" x14ac:dyDescent="0.25">
      <c r="A62" s="18" t="str">
        <f>IF(Indicators!Q81="q",Indicators!C80,"-")</f>
        <v>There is a competent body, which is commissioned to follow up and evaluate all activities within VPL on a regular basis.</v>
      </c>
    </row>
    <row r="63" spans="1:8" x14ac:dyDescent="0.25">
      <c r="A63" s="21">
        <f>IF(Indicators!$Q$81="q",Indicators!D81,"-")</f>
        <v>0</v>
      </c>
      <c r="B63" s="22" t="str">
        <f>IF(Indicators!$Q$81="q",Indicators!E81,"-")</f>
        <v xml:space="preserve">Completely true </v>
      </c>
      <c r="C63" s="21">
        <f>IF(Indicators!$Q$81="q",Indicators!F81,"-")</f>
        <v>0</v>
      </c>
      <c r="D63" s="22" t="str">
        <f>IF(Indicators!$Q$81="q",Indicators!G81,"-")</f>
        <v xml:space="preserve">Partly true </v>
      </c>
      <c r="E63" s="21">
        <f>IF(Indicators!$Q$81="q",Indicators!H81,"-")</f>
        <v>0</v>
      </c>
      <c r="F63" s="22" t="str">
        <f>IF(Indicators!$Q$81="q",Indicators!I81,"-")</f>
        <v xml:space="preserve">Slightly true </v>
      </c>
      <c r="G63" s="21">
        <f>IF(Indicators!$Q$81="q",Indicators!J81,"-")</f>
        <v>0</v>
      </c>
      <c r="H63" s="22" t="str">
        <f>IF(Indicators!$Q$81="q",Indicators!K81,"-")</f>
        <v xml:space="preserve">False  </v>
      </c>
    </row>
    <row r="64" spans="1:8" x14ac:dyDescent="0.25">
      <c r="A64" s="18" t="str">
        <f>IF(Indicators!Q83="q",Indicators!C82,"-")</f>
        <v>The individual’s right to data security is protected.</v>
      </c>
    </row>
    <row r="65" spans="1:8" x14ac:dyDescent="0.25">
      <c r="A65" s="21">
        <f>IF(Indicators!$Q$83="q",Indicators!D83,"-")</f>
        <v>0</v>
      </c>
      <c r="B65" s="22" t="str">
        <f>IF(Indicators!$Q$83="q",Indicators!E83,"-")</f>
        <v xml:space="preserve">Completely true </v>
      </c>
      <c r="C65" s="21">
        <f>IF(Indicators!$Q$83="q",Indicators!F83,"-")</f>
        <v>0</v>
      </c>
      <c r="D65" s="22" t="str">
        <f>IF(Indicators!$Q$83="q",Indicators!G83,"-")</f>
        <v xml:space="preserve">Partly true </v>
      </c>
      <c r="E65" s="21">
        <f>IF(Indicators!$Q$83="q",Indicators!H83,"-")</f>
        <v>0</v>
      </c>
      <c r="F65" s="22" t="str">
        <f>IF(Indicators!$Q$83="q",Indicators!I83,"-")</f>
        <v xml:space="preserve">Slightly true </v>
      </c>
      <c r="G65" s="21">
        <f>IF(Indicators!$Q$83="q",Indicators!J83,"-")</f>
        <v>0</v>
      </c>
      <c r="H65" s="22" t="str">
        <f>IF(Indicators!$Q$83="q",Indicators!K83,"-")</f>
        <v xml:space="preserve">False  </v>
      </c>
    </row>
    <row r="66" spans="1:8" s="1" customFormat="1" hidden="1" x14ac:dyDescent="0.25">
      <c r="A66" s="1" t="str">
        <f>IF(Indicators!Q87="q",Indicators!C86,"-")</f>
        <v>-</v>
      </c>
    </row>
    <row r="67" spans="1:8" s="1" customFormat="1" hidden="1" x14ac:dyDescent="0.25">
      <c r="A67" s="2" t="str">
        <f>IF(Indicators!$Q$87="q",Indicators!D87,"-")</f>
        <v>-</v>
      </c>
      <c r="B67" s="3" t="str">
        <f>IF(Indicators!$Q$87="q",Indicators!E87,"-")</f>
        <v>-</v>
      </c>
      <c r="C67" s="2" t="str">
        <f>IF(Indicators!$Q$87="q",Indicators!F87,"-")</f>
        <v>-</v>
      </c>
      <c r="D67" s="3" t="str">
        <f>IF(Indicators!$Q$87="q",Indicators!G87,"-")</f>
        <v>-</v>
      </c>
      <c r="E67" s="2" t="str">
        <f>IF(Indicators!$Q$87="q",Indicators!H87,"-")</f>
        <v>-</v>
      </c>
      <c r="F67" s="3" t="str">
        <f>IF(Indicators!$Q$87="q",Indicators!I87,"-")</f>
        <v>-</v>
      </c>
      <c r="G67" s="2" t="str">
        <f>IF(Indicators!$Q$87="q",Indicators!J87,"-")</f>
        <v>-</v>
      </c>
      <c r="H67" s="3" t="str">
        <f>IF(Indicators!$Q$87="q",Indicators!K87,"-")</f>
        <v>-</v>
      </c>
    </row>
    <row r="68" spans="1:8" s="1" customFormat="1" hidden="1" x14ac:dyDescent="0.25">
      <c r="A68" s="1" t="str">
        <f>IF(Indicators!Q89="q",Indicators!C88,"-")</f>
        <v>-</v>
      </c>
    </row>
    <row r="69" spans="1:8" s="1" customFormat="1" hidden="1" x14ac:dyDescent="0.25">
      <c r="A69" s="2" t="str">
        <f>IF(Indicators!$Q$89="q",Indicators!D89,"-")</f>
        <v>-</v>
      </c>
      <c r="B69" s="3" t="str">
        <f>IF(Indicators!$Q$89="q",Indicators!E89,"-")</f>
        <v>-</v>
      </c>
      <c r="C69" s="2" t="str">
        <f>IF(Indicators!$Q$89="q",Indicators!F89,"-")</f>
        <v>-</v>
      </c>
      <c r="D69" s="3" t="str">
        <f>IF(Indicators!$Q$89="q",Indicators!G89,"-")</f>
        <v>-</v>
      </c>
      <c r="E69" s="2" t="str">
        <f>IF(Indicators!$Q$89="q",Indicators!H89,"-")</f>
        <v>-</v>
      </c>
      <c r="F69" s="3" t="str">
        <f>IF(Indicators!$Q$89="q",Indicators!I89,"-")</f>
        <v>-</v>
      </c>
      <c r="G69" s="2" t="str">
        <f>IF(Indicators!$Q$89="q",Indicators!J89,"-")</f>
        <v>-</v>
      </c>
      <c r="H69" s="3" t="str">
        <f>IF(Indicators!$Q$89="q",Indicators!K89,"-")</f>
        <v>-</v>
      </c>
    </row>
    <row r="70" spans="1:8" s="1" customFormat="1" hidden="1" x14ac:dyDescent="0.25">
      <c r="A70" s="1" t="str">
        <f>IF(Indicators!Q91="q",Indicators!C90,"-")</f>
        <v>-</v>
      </c>
    </row>
    <row r="71" spans="1:8" s="1" customFormat="1" hidden="1" x14ac:dyDescent="0.25">
      <c r="A71" s="2" t="str">
        <f>IF(Indicators!$Q$91="q",Indicators!D91,"-")</f>
        <v>-</v>
      </c>
      <c r="B71" s="3" t="str">
        <f>IF(Indicators!$Q$91="q",Indicators!E91,"-")</f>
        <v>-</v>
      </c>
      <c r="C71" s="2" t="str">
        <f>IF(Indicators!$Q$91="q",Indicators!F91,"-")</f>
        <v>-</v>
      </c>
      <c r="D71" s="3" t="str">
        <f>IF(Indicators!$Q$91="q",Indicators!G91,"-")</f>
        <v>-</v>
      </c>
      <c r="E71" s="2" t="str">
        <f>IF(Indicators!$Q$91="q",Indicators!H91,"-")</f>
        <v>-</v>
      </c>
      <c r="F71" s="3" t="str">
        <f>IF(Indicators!$Q$91="q",Indicators!I91,"-")</f>
        <v>-</v>
      </c>
      <c r="G71" s="2" t="str">
        <f>IF(Indicators!$Q$91="q",Indicators!J91,"-")</f>
        <v>-</v>
      </c>
      <c r="H71" s="3" t="str">
        <f>IF(Indicators!$Q$91="q",Indicators!K91,"-")</f>
        <v>-</v>
      </c>
    </row>
    <row r="72" spans="1:8" s="1" customFormat="1" hidden="1" x14ac:dyDescent="0.25">
      <c r="A72" s="1" t="str">
        <f>IF(Indicators!Q96="q",Indicators!C95,"-")</f>
        <v>-</v>
      </c>
    </row>
    <row r="73" spans="1:8" s="1" customFormat="1" hidden="1" x14ac:dyDescent="0.25">
      <c r="A73" s="2" t="str">
        <f>IF(Indicators!$Q$96="q",Indicators!D96,"-")</f>
        <v>-</v>
      </c>
      <c r="B73" s="3" t="str">
        <f>IF(Indicators!$Q$96="q",Indicators!E96,"-")</f>
        <v>-</v>
      </c>
      <c r="C73" s="2" t="str">
        <f>IF(Indicators!$Q$96="q",Indicators!F96,"-")</f>
        <v>-</v>
      </c>
      <c r="D73" s="3" t="str">
        <f>IF(Indicators!$Q$96="q",Indicators!G96,"-")</f>
        <v>-</v>
      </c>
      <c r="E73" s="2" t="str">
        <f>IF(Indicators!$Q$96="q",Indicators!H96,"-")</f>
        <v>-</v>
      </c>
      <c r="F73" s="3" t="str">
        <f>IF(Indicators!$Q$96="q",Indicators!I96,"-")</f>
        <v>-</v>
      </c>
      <c r="G73" s="2" t="str">
        <f>IF(Indicators!$Q$96="q",Indicators!J96,"-")</f>
        <v>-</v>
      </c>
      <c r="H73" s="3" t="str">
        <f>IF(Indicators!$Q$96="q",Indicators!K96,"-")</f>
        <v>-</v>
      </c>
    </row>
    <row r="74" spans="1:8" s="1" customFormat="1" hidden="1" x14ac:dyDescent="0.25">
      <c r="A74" s="1" t="str">
        <f>IF(Indicators!Q98="q",Indicators!C97,"-")</f>
        <v>-</v>
      </c>
    </row>
    <row r="75" spans="1:8" s="1" customFormat="1" hidden="1" x14ac:dyDescent="0.25">
      <c r="A75" s="2" t="str">
        <f>IF(Indicators!$Q$98="q",Indicators!D98,"-")</f>
        <v>-</v>
      </c>
      <c r="B75" s="3" t="str">
        <f>IF(Indicators!$Q$98="q",Indicators!E98,"-")</f>
        <v>-</v>
      </c>
      <c r="C75" s="2" t="str">
        <f>IF(Indicators!$Q$98="q",Indicators!F98,"-")</f>
        <v>-</v>
      </c>
      <c r="D75" s="3" t="str">
        <f>IF(Indicators!$Q$98="q",Indicators!G98,"-")</f>
        <v>-</v>
      </c>
      <c r="E75" s="2" t="str">
        <f>IF(Indicators!$Q$98="q",Indicators!H98,"-")</f>
        <v>-</v>
      </c>
      <c r="F75" s="3" t="str">
        <f>IF(Indicators!$Q$98="q",Indicators!I98,"-")</f>
        <v>-</v>
      </c>
      <c r="G75" s="2" t="str">
        <f>IF(Indicators!$Q$98="q",Indicators!J98,"-")</f>
        <v>-</v>
      </c>
      <c r="H75" s="3" t="str">
        <f>IF(Indicators!$Q$98="q",Indicators!K98,"-")</f>
        <v>-</v>
      </c>
    </row>
    <row r="76" spans="1:8" s="1" customFormat="1" hidden="1" x14ac:dyDescent="0.25">
      <c r="A76" s="1" t="str">
        <f>IF(Indicators!Q100="q",Indicators!C99,"-")</f>
        <v>-</v>
      </c>
    </row>
    <row r="77" spans="1:8" s="1" customFormat="1" hidden="1" x14ac:dyDescent="0.25">
      <c r="A77" s="2" t="str">
        <f>IF(Indicators!$Q$100="q",Indicators!D100,"-")</f>
        <v>-</v>
      </c>
      <c r="B77" s="3" t="str">
        <f>IF(Indicators!$Q$100="q",Indicators!E100,"-")</f>
        <v>-</v>
      </c>
      <c r="C77" s="2" t="str">
        <f>IF(Indicators!$Q$100="q",Indicators!F100,"-")</f>
        <v>-</v>
      </c>
      <c r="D77" s="3" t="str">
        <f>IF(Indicators!$Q$100="q",Indicators!G100,"-")</f>
        <v>-</v>
      </c>
      <c r="E77" s="2" t="str">
        <f>IF(Indicators!$Q$100="q",Indicators!H100,"-")</f>
        <v>-</v>
      </c>
      <c r="F77" s="3" t="str">
        <f>IF(Indicators!$Q$100="q",Indicators!I100,"-")</f>
        <v>-</v>
      </c>
      <c r="G77" s="2" t="str">
        <f>IF(Indicators!$Q$100="q",Indicators!J100,"-")</f>
        <v>-</v>
      </c>
      <c r="H77" s="3" t="str">
        <f>IF(Indicators!$Q$100="q",Indicators!K100,"-")</f>
        <v>-</v>
      </c>
    </row>
    <row r="78" spans="1:8" s="1" customFormat="1" hidden="1" x14ac:dyDescent="0.25">
      <c r="A78" s="1" t="str">
        <f>IF(Indicators!Q102="q",Indicators!C101,"-")</f>
        <v>-</v>
      </c>
    </row>
    <row r="79" spans="1:8" s="1" customFormat="1" hidden="1" x14ac:dyDescent="0.25">
      <c r="A79" s="2" t="str">
        <f>IF(Indicators!$Q$102="q",Indicators!D102,"-")</f>
        <v>-</v>
      </c>
      <c r="B79" s="3" t="str">
        <f>IF(Indicators!$Q$102="q",Indicators!E102,"-")</f>
        <v>-</v>
      </c>
      <c r="C79" s="2" t="str">
        <f>IF(Indicators!$Q$102="q",Indicators!F102,"-")</f>
        <v>-</v>
      </c>
      <c r="D79" s="3" t="str">
        <f>IF(Indicators!$Q$102="q",Indicators!G102,"-")</f>
        <v>-</v>
      </c>
      <c r="E79" s="2" t="str">
        <f>IF(Indicators!$Q$102="q",Indicators!H102,"-")</f>
        <v>-</v>
      </c>
      <c r="F79" s="3" t="str">
        <f>IF(Indicators!$Q$102="q",Indicators!I102,"-")</f>
        <v>-</v>
      </c>
      <c r="G79" s="2" t="str">
        <f>IF(Indicators!$Q$102="q",Indicators!J102,"-")</f>
        <v>-</v>
      </c>
      <c r="H79" s="3" t="str">
        <f>IF(Indicators!$Q$102="q",Indicators!K102,"-")</f>
        <v>-</v>
      </c>
    </row>
    <row r="80" spans="1:8" s="1" customFormat="1" hidden="1" x14ac:dyDescent="0.25">
      <c r="A80" s="1" t="str">
        <f>IF(Indicators!Q104="q",Indicators!C103,"-")</f>
        <v>-</v>
      </c>
    </row>
    <row r="81" spans="1:8" s="1" customFormat="1" hidden="1" x14ac:dyDescent="0.25">
      <c r="A81" s="2" t="str">
        <f>IF(Indicators!$Q$104="q",Indicators!D104,"-")</f>
        <v>-</v>
      </c>
      <c r="B81" s="3" t="str">
        <f>IF(Indicators!$Q$104="q",Indicators!E104,"-")</f>
        <v>-</v>
      </c>
      <c r="C81" s="2" t="str">
        <f>IF(Indicators!$Q$104="q",Indicators!F104,"-")</f>
        <v>-</v>
      </c>
      <c r="D81" s="3" t="str">
        <f>IF(Indicators!$Q$104="q",Indicators!G104,"-")</f>
        <v>-</v>
      </c>
      <c r="E81" s="2" t="str">
        <f>IF(Indicators!$Q$104="q",Indicators!H104,"-")</f>
        <v>-</v>
      </c>
      <c r="F81" s="3" t="str">
        <f>IF(Indicators!$Q$104="q",Indicators!I104,"-")</f>
        <v>-</v>
      </c>
      <c r="G81" s="2" t="str">
        <f>IF(Indicators!$Q$104="q",Indicators!J104,"-")</f>
        <v>-</v>
      </c>
      <c r="H81" s="3" t="str">
        <f>IF(Indicators!$Q$104="q",Indicators!K104,"-")</f>
        <v>-</v>
      </c>
    </row>
    <row r="82" spans="1:8" s="1" customFormat="1" hidden="1" x14ac:dyDescent="0.25">
      <c r="A82" s="1" t="str">
        <f>IF(Indicators!Q106="q",Indicators!C105,"-")</f>
        <v>-</v>
      </c>
    </row>
    <row r="83" spans="1:8" s="1" customFormat="1" hidden="1" x14ac:dyDescent="0.25">
      <c r="A83" s="2" t="str">
        <f>IF(Indicators!$Q$106="q",Indicators!D106,"-")</f>
        <v>-</v>
      </c>
      <c r="B83" s="3" t="str">
        <f>IF(Indicators!$Q$106="q",Indicators!E106,"-")</f>
        <v>-</v>
      </c>
      <c r="C83" s="2" t="str">
        <f>IF(Indicators!$Q$106="q",Indicators!F106,"-")</f>
        <v>-</v>
      </c>
      <c r="D83" s="3" t="str">
        <f>IF(Indicators!$Q$106="q",Indicators!G106,"-")</f>
        <v>-</v>
      </c>
      <c r="E83" s="2" t="str">
        <f>IF(Indicators!$Q$106="q",Indicators!H106,"-")</f>
        <v>-</v>
      </c>
      <c r="F83" s="3" t="str">
        <f>IF(Indicators!$Q$106="q",Indicators!I106,"-")</f>
        <v>-</v>
      </c>
      <c r="G83" s="2" t="str">
        <f>IF(Indicators!$Q$106="q",Indicators!J106,"-")</f>
        <v>-</v>
      </c>
      <c r="H83" s="3" t="str">
        <f>IF(Indicators!$Q$106="q",Indicators!K106,"-")</f>
        <v>-</v>
      </c>
    </row>
    <row r="84" spans="1:8" s="1" customFormat="1" hidden="1" x14ac:dyDescent="0.25">
      <c r="A84" s="1" t="str">
        <f>IF(Indicators!Q111="q",Indicators!C110,"-")</f>
        <v>-</v>
      </c>
    </row>
    <row r="85" spans="1:8" s="1" customFormat="1" hidden="1" x14ac:dyDescent="0.25">
      <c r="A85" s="2" t="str">
        <f>IF(Indicators!$Q$111="q",Indicators!D111,"-")</f>
        <v>-</v>
      </c>
      <c r="B85" s="3" t="str">
        <f>IF(Indicators!$Q$111="q",Indicators!E111,"-")</f>
        <v>-</v>
      </c>
      <c r="C85" s="2" t="str">
        <f>IF(Indicators!$Q$111="q",Indicators!F111,"-")</f>
        <v>-</v>
      </c>
      <c r="D85" s="3" t="str">
        <f>IF(Indicators!$Q$111="q",Indicators!G111,"-")</f>
        <v>-</v>
      </c>
      <c r="E85" s="2" t="str">
        <f>IF(Indicators!$Q$111="q",Indicators!H111,"-")</f>
        <v>-</v>
      </c>
      <c r="F85" s="3" t="str">
        <f>IF(Indicators!$Q$111="q",Indicators!I111,"-")</f>
        <v>-</v>
      </c>
      <c r="G85" s="2" t="str">
        <f>IF(Indicators!$Q$111="q",Indicators!J111,"-")</f>
        <v>-</v>
      </c>
      <c r="H85" s="3" t="str">
        <f>IF(Indicators!$Q$111="q",Indicators!K111,"-")</f>
        <v>-</v>
      </c>
    </row>
    <row r="86" spans="1:8" s="1" customFormat="1" hidden="1" x14ac:dyDescent="0.25">
      <c r="A86" s="1" t="str">
        <f>IF(Indicators!Q113="q",Indicators!C112,"-")</f>
        <v>-</v>
      </c>
    </row>
    <row r="87" spans="1:8" s="1" customFormat="1" hidden="1" x14ac:dyDescent="0.25">
      <c r="A87" s="2" t="str">
        <f>IF(Indicators!$Q$113="q",Indicators!D113,"-")</f>
        <v>-</v>
      </c>
      <c r="B87" s="3" t="str">
        <f>IF(Indicators!$Q$113="q",Indicators!E113,"-")</f>
        <v>-</v>
      </c>
      <c r="C87" s="2" t="str">
        <f>IF(Indicators!$Q$113="q",Indicators!F113,"-")</f>
        <v>-</v>
      </c>
      <c r="D87" s="3" t="str">
        <f>IF(Indicators!$Q$113="q",Indicators!G113,"-")</f>
        <v>-</v>
      </c>
      <c r="E87" s="2" t="str">
        <f>IF(Indicators!$Q$113="q",Indicators!H113,"-")</f>
        <v>-</v>
      </c>
      <c r="F87" s="3" t="str">
        <f>IF(Indicators!$Q$113="q",Indicators!I113,"-")</f>
        <v>-</v>
      </c>
      <c r="G87" s="2" t="str">
        <f>IF(Indicators!$Q$113="q",Indicators!J113,"-")</f>
        <v>-</v>
      </c>
      <c r="H87" s="3" t="str">
        <f>IF(Indicators!$Q$113="q",Indicators!K113,"-")</f>
        <v>-</v>
      </c>
    </row>
    <row r="88" spans="1:8" s="1" customFormat="1" hidden="1" x14ac:dyDescent="0.25">
      <c r="A88" s="1" t="str">
        <f>IF(Indicators!Q115="q",Indicators!C114,"-")</f>
        <v>-</v>
      </c>
    </row>
    <row r="89" spans="1:8" s="1" customFormat="1" hidden="1" x14ac:dyDescent="0.25">
      <c r="A89" s="2" t="str">
        <f>IF(Indicators!$Q$115="q",Indicators!D115,"-")</f>
        <v>-</v>
      </c>
      <c r="B89" s="3" t="str">
        <f>IF(Indicators!$Q$115="q",Indicators!E115,"-")</f>
        <v>-</v>
      </c>
      <c r="C89" s="2" t="str">
        <f>IF(Indicators!$Q$115="q",Indicators!F115,"-")</f>
        <v>-</v>
      </c>
      <c r="D89" s="3" t="str">
        <f>IF(Indicators!$Q$115="q",Indicators!G115,"-")</f>
        <v>-</v>
      </c>
      <c r="E89" s="2" t="str">
        <f>IF(Indicators!$Q$115="q",Indicators!H115,"-")</f>
        <v>-</v>
      </c>
      <c r="F89" s="3" t="str">
        <f>IF(Indicators!$Q$115="q",Indicators!I115,"-")</f>
        <v>-</v>
      </c>
      <c r="G89" s="2" t="str">
        <f>IF(Indicators!$Q$115="q",Indicators!J115,"-")</f>
        <v>-</v>
      </c>
      <c r="H89" s="3" t="str">
        <f>IF(Indicators!$Q$115="q",Indicators!K115,"-")</f>
        <v>-</v>
      </c>
    </row>
    <row r="90" spans="1:8" s="1" customFormat="1" hidden="1" x14ac:dyDescent="0.25">
      <c r="A90" s="1" t="str">
        <f>IF(Indicators!Q117="q",Indicators!C116,"-")</f>
        <v>-</v>
      </c>
    </row>
    <row r="91" spans="1:8" s="1" customFormat="1" hidden="1" x14ac:dyDescent="0.25">
      <c r="A91" s="2" t="str">
        <f>IF(Indicators!$Q$117="q",Indicators!D117,"-")</f>
        <v>-</v>
      </c>
      <c r="B91" s="3" t="str">
        <f>IF(Indicators!$Q$117="q",Indicators!E117,"-")</f>
        <v>-</v>
      </c>
      <c r="C91" s="2" t="str">
        <f>IF(Indicators!$Q$117="q",Indicators!F117,"-")</f>
        <v>-</v>
      </c>
      <c r="D91" s="3" t="str">
        <f>IF(Indicators!$Q$117="q",Indicators!G117,"-")</f>
        <v>-</v>
      </c>
      <c r="E91" s="2" t="str">
        <f>IF(Indicators!$Q$117="q",Indicators!H117,"-")</f>
        <v>-</v>
      </c>
      <c r="F91" s="3" t="str">
        <f>IF(Indicators!$Q$117="q",Indicators!I117,"-")</f>
        <v>-</v>
      </c>
      <c r="G91" s="2" t="str">
        <f>IF(Indicators!$Q$117="q",Indicators!J117,"-")</f>
        <v>-</v>
      </c>
      <c r="H91" s="3" t="str">
        <f>IF(Indicators!$Q$117="q",Indicators!K117,"-")</f>
        <v>-</v>
      </c>
    </row>
    <row r="92" spans="1:8" s="1" customFormat="1" hidden="1" x14ac:dyDescent="0.25">
      <c r="A92" s="1" t="str">
        <f>IF(Indicators!Q119="q",Indicators!C118,"-")</f>
        <v>-</v>
      </c>
    </row>
    <row r="93" spans="1:8" s="1" customFormat="1" hidden="1" x14ac:dyDescent="0.25">
      <c r="A93" s="2" t="str">
        <f>IF(Indicators!$Q$119="q",Indicators!D119,"-")</f>
        <v>-</v>
      </c>
      <c r="B93" s="3" t="str">
        <f>IF(Indicators!$Q$119="q",Indicators!E119,"-")</f>
        <v>-</v>
      </c>
      <c r="C93" s="2" t="str">
        <f>IF(Indicators!$Q$119="q",Indicators!F119,"-")</f>
        <v>-</v>
      </c>
      <c r="D93" s="3" t="str">
        <f>IF(Indicators!$Q$119="q",Indicators!G119,"-")</f>
        <v>-</v>
      </c>
      <c r="E93" s="2" t="str">
        <f>IF(Indicators!$Q$119="q",Indicators!H119,"-")</f>
        <v>-</v>
      </c>
      <c r="F93" s="3" t="str">
        <f>IF(Indicators!$Q$119="q",Indicators!I119,"-")</f>
        <v>-</v>
      </c>
      <c r="G93" s="2" t="str">
        <f>IF(Indicators!$Q$119="q",Indicators!J119,"-")</f>
        <v>-</v>
      </c>
      <c r="H93" s="3" t="str">
        <f>IF(Indicators!$Q$119="q",Indicators!K119,"-")</f>
        <v>-</v>
      </c>
    </row>
    <row r="94" spans="1:8" s="1" customFormat="1" hidden="1" x14ac:dyDescent="0.25">
      <c r="A94" s="1" t="str">
        <f>IF(Indicators!Q121="q",Indicators!C120,"-")</f>
        <v>-</v>
      </c>
    </row>
    <row r="95" spans="1:8" s="1" customFormat="1" hidden="1" x14ac:dyDescent="0.25">
      <c r="A95" s="2" t="str">
        <f>IF(Indicators!$Q$121="q",Indicators!D121,"-")</f>
        <v>-</v>
      </c>
      <c r="B95" s="3" t="str">
        <f>IF(Indicators!$Q$121="q",Indicators!E121,"-")</f>
        <v>-</v>
      </c>
      <c r="C95" s="2" t="str">
        <f>IF(Indicators!$Q$121="q",Indicators!F121,"-")</f>
        <v>-</v>
      </c>
      <c r="D95" s="3" t="str">
        <f>IF(Indicators!$Q$121="q",Indicators!G121,"-")</f>
        <v>-</v>
      </c>
      <c r="E95" s="2" t="str">
        <f>IF(Indicators!$Q$121="q",Indicators!H121,"-")</f>
        <v>-</v>
      </c>
      <c r="F95" s="3" t="str">
        <f>IF(Indicators!$Q$121="q",Indicators!I121,"-")</f>
        <v>-</v>
      </c>
      <c r="G95" s="2" t="str">
        <f>IF(Indicators!$Q$121="q",Indicators!J121,"-")</f>
        <v>-</v>
      </c>
      <c r="H95" s="3" t="str">
        <f>IF(Indicators!$Q$121="q",Indicators!K121,"-")</f>
        <v>-</v>
      </c>
    </row>
    <row r="96" spans="1:8" s="1" customFormat="1" hidden="1" x14ac:dyDescent="0.25">
      <c r="A96" s="1" t="str">
        <f>IF(Indicators!Q123="q",Indicators!C122,"-")</f>
        <v>-</v>
      </c>
    </row>
    <row r="97" spans="1:8" s="1" customFormat="1" hidden="1" x14ac:dyDescent="0.25">
      <c r="A97" s="2" t="str">
        <f>IF(Indicators!$Q$123="q",Indicators!D123,"-")</f>
        <v>-</v>
      </c>
      <c r="B97" s="3" t="str">
        <f>IF(Indicators!$Q$123="q",Indicators!E123,"-")</f>
        <v>-</v>
      </c>
      <c r="C97" s="2" t="str">
        <f>IF(Indicators!$Q$123="q",Indicators!F123,"-")</f>
        <v>-</v>
      </c>
      <c r="D97" s="3" t="str">
        <f>IF(Indicators!$Q$123="q",Indicators!G123,"-")</f>
        <v>-</v>
      </c>
      <c r="E97" s="2" t="str">
        <f>IF(Indicators!$Q$123="q",Indicators!H123,"-")</f>
        <v>-</v>
      </c>
      <c r="F97" s="3" t="str">
        <f>IF(Indicators!$Q$123="q",Indicators!I123,"-")</f>
        <v>-</v>
      </c>
      <c r="G97" s="2" t="str">
        <f>IF(Indicators!$Q$123="q",Indicators!J123,"-")</f>
        <v>-</v>
      </c>
      <c r="H97" s="3" t="str">
        <f>IF(Indicators!$Q$123="q",Indicators!K123,"-")</f>
        <v>-</v>
      </c>
    </row>
    <row r="98" spans="1:8" s="1" customFormat="1" hidden="1" x14ac:dyDescent="0.25">
      <c r="A98" s="1" t="str">
        <f>IF(Indicators!Q128="q",Indicators!C127,"-")</f>
        <v>-</v>
      </c>
    </row>
    <row r="99" spans="1:8" s="1" customFormat="1" hidden="1" x14ac:dyDescent="0.25">
      <c r="A99" s="2" t="str">
        <f>IF(Indicators!$Q$128="q",Indicators!D128,"-")</f>
        <v>-</v>
      </c>
      <c r="B99" s="3" t="str">
        <f>IF(Indicators!$Q$128="q",Indicators!E128,"-")</f>
        <v>-</v>
      </c>
      <c r="C99" s="2" t="str">
        <f>IF(Indicators!$Q$128="q",Indicators!F128,"-")</f>
        <v>-</v>
      </c>
      <c r="D99" s="3" t="str">
        <f>IF(Indicators!$Q$128="q",Indicators!G128,"-")</f>
        <v>-</v>
      </c>
      <c r="E99" s="2" t="str">
        <f>IF(Indicators!$Q$128="q",Indicators!H128,"-")</f>
        <v>-</v>
      </c>
      <c r="F99" s="3" t="str">
        <f>IF(Indicators!$Q$128="q",Indicators!I128,"-")</f>
        <v>-</v>
      </c>
      <c r="G99" s="2" t="str">
        <f>IF(Indicators!$Q$128="q",Indicators!J128,"-")</f>
        <v>-</v>
      </c>
      <c r="H99" s="3" t="str">
        <f>IF(Indicators!$Q$128="q",Indicators!K128,"-")</f>
        <v>-</v>
      </c>
    </row>
    <row r="100" spans="1:8" s="1" customFormat="1" hidden="1" x14ac:dyDescent="0.25">
      <c r="A100" s="1" t="str">
        <f>IF(Indicators!Q130="q",Indicators!C129,"-")</f>
        <v>-</v>
      </c>
    </row>
    <row r="101" spans="1:8" s="1" customFormat="1" hidden="1" x14ac:dyDescent="0.25">
      <c r="A101" s="2" t="str">
        <f>IF(Indicators!$Q$130="q",Indicators!D130,"-")</f>
        <v>-</v>
      </c>
      <c r="B101" s="3" t="str">
        <f>IF(Indicators!$Q$130="q",Indicators!E130,"-")</f>
        <v>-</v>
      </c>
      <c r="C101" s="2" t="str">
        <f>IF(Indicators!$Q$130="q",Indicators!F130,"-")</f>
        <v>-</v>
      </c>
      <c r="D101" s="3" t="str">
        <f>IF(Indicators!$Q$130="q",Indicators!G130,"-")</f>
        <v>-</v>
      </c>
      <c r="E101" s="2" t="str">
        <f>IF(Indicators!$Q$130="q",Indicators!H130,"-")</f>
        <v>-</v>
      </c>
      <c r="F101" s="3" t="str">
        <f>IF(Indicators!$Q$130="q",Indicators!I130,"-")</f>
        <v>-</v>
      </c>
      <c r="G101" s="2" t="str">
        <f>IF(Indicators!$Q$130="q",Indicators!J130,"-")</f>
        <v>-</v>
      </c>
      <c r="H101" s="3" t="str">
        <f>IF(Indicators!$Q$130="q",Indicators!K130,"-")</f>
        <v>-</v>
      </c>
    </row>
    <row r="102" spans="1:8" s="1" customFormat="1" hidden="1" x14ac:dyDescent="0.25">
      <c r="A102" s="1" t="str">
        <f>IF(Indicators!Q132="q",Indicators!C131,"-")</f>
        <v>-</v>
      </c>
    </row>
    <row r="103" spans="1:8" s="1" customFormat="1" hidden="1" x14ac:dyDescent="0.25">
      <c r="A103" s="2" t="str">
        <f>IF(Indicators!$Q$132="q",Indicators!D132,"-")</f>
        <v>-</v>
      </c>
      <c r="B103" s="3" t="str">
        <f>IF(Indicators!$Q$132="q",Indicators!E132,"-")</f>
        <v>-</v>
      </c>
      <c r="C103" s="2" t="str">
        <f>IF(Indicators!$Q$132="q",Indicators!F132,"-")</f>
        <v>-</v>
      </c>
      <c r="D103" s="3" t="str">
        <f>IF(Indicators!$Q$132="q",Indicators!G132,"-")</f>
        <v>-</v>
      </c>
      <c r="E103" s="2" t="str">
        <f>IF(Indicators!$Q$132="q",Indicators!H132,"-")</f>
        <v>-</v>
      </c>
      <c r="F103" s="3" t="str">
        <f>IF(Indicators!$Q$132="q",Indicators!I132,"-")</f>
        <v>-</v>
      </c>
      <c r="G103" s="2" t="str">
        <f>IF(Indicators!$Q$132="q",Indicators!J132,"-")</f>
        <v>-</v>
      </c>
      <c r="H103" s="3" t="str">
        <f>IF(Indicators!$Q$132="q",Indicators!K132,"-")</f>
        <v>-</v>
      </c>
    </row>
    <row r="104" spans="1:8" s="1" customFormat="1" hidden="1" x14ac:dyDescent="0.25">
      <c r="A104" s="1" t="str">
        <f>IF(Indicators!Q134="q",Indicators!C133,"-")</f>
        <v>-</v>
      </c>
    </row>
    <row r="105" spans="1:8" s="1" customFormat="1" hidden="1" x14ac:dyDescent="0.25">
      <c r="A105" s="2" t="str">
        <f>IF(Indicators!$Q$134="q",Indicators!D134,"-")</f>
        <v>-</v>
      </c>
      <c r="B105" s="3" t="str">
        <f>IF(Indicators!$Q$134="q",Indicators!E134,"-")</f>
        <v>-</v>
      </c>
      <c r="C105" s="2" t="str">
        <f>IF(Indicators!$Q$134="q",Indicators!F134,"-")</f>
        <v>-</v>
      </c>
      <c r="D105" s="3" t="str">
        <f>IF(Indicators!$Q$134="q",Indicators!G134,"-")</f>
        <v>-</v>
      </c>
      <c r="E105" s="2" t="str">
        <f>IF(Indicators!$Q$134="q",Indicators!H134,"-")</f>
        <v>-</v>
      </c>
      <c r="F105" s="3" t="str">
        <f>IF(Indicators!$Q$134="q",Indicators!I134,"-")</f>
        <v>-</v>
      </c>
      <c r="G105" s="2" t="str">
        <f>IF(Indicators!$Q$134="q",Indicators!J134,"-")</f>
        <v>-</v>
      </c>
      <c r="H105" s="3" t="str">
        <f>IF(Indicators!$Q$134="q",Indicators!K134,"-")</f>
        <v>-</v>
      </c>
    </row>
    <row r="106" spans="1:8" s="1" customFormat="1" hidden="1" x14ac:dyDescent="0.25">
      <c r="A106" s="1" t="str">
        <f>IF(Indicators!Q136="q",Indicators!C135,"-")</f>
        <v>-</v>
      </c>
    </row>
    <row r="107" spans="1:8" s="1" customFormat="1" hidden="1" x14ac:dyDescent="0.25">
      <c r="A107" s="2" t="str">
        <f>IF(Indicators!$Q$136="q",Indicators!D136,"-")</f>
        <v>-</v>
      </c>
      <c r="B107" s="3" t="str">
        <f>IF(Indicators!$Q$136="q",Indicators!E136,"-")</f>
        <v>-</v>
      </c>
      <c r="C107" s="2" t="str">
        <f>IF(Indicators!$Q$136="q",Indicators!F136,"-")</f>
        <v>-</v>
      </c>
      <c r="D107" s="3" t="str">
        <f>IF(Indicators!$Q$136="q",Indicators!G136,"-")</f>
        <v>-</v>
      </c>
      <c r="E107" s="2" t="str">
        <f>IF(Indicators!$Q$136="q",Indicators!H136,"-")</f>
        <v>-</v>
      </c>
      <c r="F107" s="3" t="str">
        <f>IF(Indicators!$Q$136="q",Indicators!I136,"-")</f>
        <v>-</v>
      </c>
      <c r="G107" s="2" t="str">
        <f>IF(Indicators!$Q$136="q",Indicators!J136,"-")</f>
        <v>-</v>
      </c>
      <c r="H107" s="3" t="str">
        <f>IF(Indicators!$Q$136="q",Indicators!K136,"-")</f>
        <v>-</v>
      </c>
    </row>
    <row r="108" spans="1:8" s="1" customFormat="1" hidden="1" x14ac:dyDescent="0.25">
      <c r="A108" s="1" t="str">
        <f>IF(Indicators!Q138="q",Indicators!C137,"-")</f>
        <v>-</v>
      </c>
    </row>
    <row r="109" spans="1:8" s="1" customFormat="1" hidden="1" x14ac:dyDescent="0.25">
      <c r="A109" s="2" t="str">
        <f>IF(Indicators!$Q$138="q",Indicators!D138,"-")</f>
        <v>-</v>
      </c>
      <c r="B109" s="3" t="str">
        <f>IF(Indicators!$Q$138="q",Indicators!E138,"-")</f>
        <v>-</v>
      </c>
      <c r="C109" s="2" t="str">
        <f>IF(Indicators!$Q$138="q",Indicators!F138,"-")</f>
        <v>-</v>
      </c>
      <c r="D109" s="3" t="str">
        <f>IF(Indicators!$Q$138="q",Indicators!G138,"-")</f>
        <v>-</v>
      </c>
      <c r="E109" s="2" t="str">
        <f>IF(Indicators!$Q$138="q",Indicators!H138,"-")</f>
        <v>-</v>
      </c>
      <c r="F109" s="3" t="str">
        <f>IF(Indicators!$Q$138="q",Indicators!I138,"-")</f>
        <v>-</v>
      </c>
      <c r="G109" s="2" t="str">
        <f>IF(Indicators!$Q$138="q",Indicators!J138,"-")</f>
        <v>-</v>
      </c>
      <c r="H109" s="3" t="str">
        <f>IF(Indicators!$Q$138="q",Indicators!K138,"-")</f>
        <v>-</v>
      </c>
    </row>
    <row r="110" spans="1:8" s="1" customFormat="1" hidden="1" x14ac:dyDescent="0.25">
      <c r="A110" s="1" t="str">
        <f>IF(Indicators!Q140="q",Indicators!C139,"-")</f>
        <v>-</v>
      </c>
    </row>
    <row r="111" spans="1:8" s="1" customFormat="1" hidden="1" x14ac:dyDescent="0.25">
      <c r="A111" s="2" t="str">
        <f>IF(Indicators!$Q$140="q",Indicators!D140,"-")</f>
        <v>-</v>
      </c>
      <c r="B111" s="3" t="str">
        <f>IF(Indicators!$Q$140="q",Indicators!E140,"-")</f>
        <v>-</v>
      </c>
      <c r="C111" s="2" t="str">
        <f>IF(Indicators!$Q$140="q",Indicators!F140,"-")</f>
        <v>-</v>
      </c>
      <c r="D111" s="3" t="str">
        <f>IF(Indicators!$Q$140="q",Indicators!G140,"-")</f>
        <v>-</v>
      </c>
      <c r="E111" s="2" t="str">
        <f>IF(Indicators!$Q$140="q",Indicators!H140,"-")</f>
        <v>-</v>
      </c>
      <c r="F111" s="3" t="str">
        <f>IF(Indicators!$Q$140="q",Indicators!I140,"-")</f>
        <v>-</v>
      </c>
      <c r="G111" s="2" t="str">
        <f>IF(Indicators!$Q$140="q",Indicators!J140,"-")</f>
        <v>-</v>
      </c>
      <c r="H111" s="3" t="str">
        <f>IF(Indicators!$Q$140="q",Indicators!K140,"-")</f>
        <v>-</v>
      </c>
    </row>
    <row r="112" spans="1:8" x14ac:dyDescent="0.25">
      <c r="A112" s="18" t="str">
        <f>IF(Indicators!Q145="q",Indicators!C144,"-")</f>
        <v>Qualifications, both formal and others, obtained via VPL, are registered and retained to enable authentication.</v>
      </c>
    </row>
    <row r="113" spans="1:8" x14ac:dyDescent="0.25">
      <c r="A113" s="21">
        <f>IF(Indicators!$Q$145="q",Indicators!D145,"-")</f>
        <v>0</v>
      </c>
      <c r="B113" s="22" t="str">
        <f>IF(Indicators!$Q$145="q",Indicators!E145,"-")</f>
        <v xml:space="preserve">Completely true </v>
      </c>
      <c r="C113" s="21">
        <f>IF(Indicators!$Q$145="q",Indicators!F145,"-")</f>
        <v>0</v>
      </c>
      <c r="D113" s="22" t="str">
        <f>IF(Indicators!$Q$145="q",Indicators!G145,"-")</f>
        <v xml:space="preserve">Partly true </v>
      </c>
      <c r="E113" s="21">
        <f>IF(Indicators!$Q$145="q",Indicators!H145,"-")</f>
        <v>0</v>
      </c>
      <c r="F113" s="22" t="str">
        <f>IF(Indicators!$Q$145="q",Indicators!I145,"-")</f>
        <v xml:space="preserve">Slightly true </v>
      </c>
      <c r="G113" s="21">
        <f>IF(Indicators!$Q$145="q",Indicators!J145,"-")</f>
        <v>0</v>
      </c>
      <c r="H113" s="22" t="str">
        <f>IF(Indicators!$Q$145="q",Indicators!K145,"-")</f>
        <v xml:space="preserve">False  </v>
      </c>
    </row>
    <row r="114" spans="1:8" x14ac:dyDescent="0.25">
      <c r="A114" s="18" t="str">
        <f>IF(Indicators!Q147="q",Indicators!C146,"-")</f>
        <v xml:space="preserve">Statistics and data, that enable monitoring and evaluation, are collected. </v>
      </c>
    </row>
    <row r="115" spans="1:8" x14ac:dyDescent="0.25">
      <c r="A115" s="21">
        <f>IF(Indicators!$Q$147="q",Indicators!D147,"-")</f>
        <v>0</v>
      </c>
      <c r="B115" s="22" t="str">
        <f>IF(Indicators!$Q$147="q",Indicators!E147,"-")</f>
        <v xml:space="preserve">Completely true </v>
      </c>
      <c r="C115" s="21">
        <f>IF(Indicators!$Q$147="q",Indicators!F147,"-")</f>
        <v>0</v>
      </c>
      <c r="D115" s="22" t="str">
        <f>IF(Indicators!$Q$147="q",Indicators!G147,"-")</f>
        <v xml:space="preserve">Partly true </v>
      </c>
      <c r="E115" s="21">
        <f>IF(Indicators!$Q$147="q",Indicators!H147,"-")</f>
        <v>0</v>
      </c>
      <c r="F115" s="22" t="str">
        <f>IF(Indicators!$Q$147="q",Indicators!I147,"-")</f>
        <v xml:space="preserve">Slightly true </v>
      </c>
      <c r="G115" s="21">
        <f>IF(Indicators!$Q$147="q",Indicators!J147,"-")</f>
        <v>0</v>
      </c>
      <c r="H115" s="22" t="str">
        <f>IF(Indicators!$Q$147="q",Indicators!K147,"-")</f>
        <v xml:space="preserve">False  </v>
      </c>
    </row>
    <row r="116" spans="1:8" s="1" customFormat="1" hidden="1" x14ac:dyDescent="0.25">
      <c r="A116" s="1" t="str">
        <f>IF(Indicators!Q149="q",Indicators!C148,"-")</f>
        <v>-</v>
      </c>
    </row>
    <row r="117" spans="1:8" s="1" customFormat="1" hidden="1" x14ac:dyDescent="0.25">
      <c r="A117" s="2" t="str">
        <f>IF(Indicators!$Q$149="q",Indicators!D149,"-")</f>
        <v>-</v>
      </c>
      <c r="B117" s="3" t="str">
        <f>IF(Indicators!$Q$149="q",Indicators!E149,"-")</f>
        <v>-</v>
      </c>
      <c r="C117" s="2" t="str">
        <f>IF(Indicators!$Q$149="q",Indicators!F149,"-")</f>
        <v>-</v>
      </c>
      <c r="D117" s="3" t="str">
        <f>IF(Indicators!$Q$149="q",Indicators!G149,"-")</f>
        <v>-</v>
      </c>
      <c r="E117" s="2" t="str">
        <f>IF(Indicators!$Q$149="q",Indicators!H149,"-")</f>
        <v>-</v>
      </c>
      <c r="F117" s="3" t="str">
        <f>IF(Indicators!$Q$149="q",Indicators!I149,"-")</f>
        <v>-</v>
      </c>
      <c r="G117" s="2" t="str">
        <f>IF(Indicators!$Q$149="q",Indicators!J149,"-")</f>
        <v>-</v>
      </c>
      <c r="H117" s="3" t="str">
        <f>IF(Indicators!$Q$149="q",Indicators!K149,"-")</f>
        <v>-</v>
      </c>
    </row>
    <row r="118" spans="1:8" x14ac:dyDescent="0.25">
      <c r="A118" s="18" t="str">
        <f>IF(Indicators!Q151="q",Indicators!C150,"-")</f>
        <v>Resources are allocated to carry out research on VPL and results are published.</v>
      </c>
    </row>
    <row r="119" spans="1:8" x14ac:dyDescent="0.25">
      <c r="A119" s="21">
        <f>IF(Indicators!$Q$151="q",Indicators!D151,"-")</f>
        <v>0</v>
      </c>
      <c r="B119" s="22" t="str">
        <f>IF(Indicators!$Q$151="q",Indicators!E151,"-")</f>
        <v xml:space="preserve">Completely true </v>
      </c>
      <c r="C119" s="21">
        <f>IF(Indicators!$Q$151="q",Indicators!F151,"-")</f>
        <v>0</v>
      </c>
      <c r="D119" s="22" t="str">
        <f>IF(Indicators!$Q$151="q",Indicators!G151,"-")</f>
        <v xml:space="preserve">Partly true </v>
      </c>
      <c r="E119" s="21">
        <f>IF(Indicators!$Q$151="q",Indicators!H151,"-")</f>
        <v>0</v>
      </c>
      <c r="F119" s="22" t="str">
        <f>IF(Indicators!$Q$151="q",Indicators!I151,"-")</f>
        <v xml:space="preserve">Slightly true </v>
      </c>
      <c r="G119" s="21">
        <f>IF(Indicators!$Q$151="q",Indicators!J151,"-")</f>
        <v>0</v>
      </c>
      <c r="H119" s="22" t="str">
        <f>IF(Indicators!$Q$151="q",Indicators!K151,"-")</f>
        <v xml:space="preserve">False  </v>
      </c>
    </row>
    <row r="120" spans="1:8" x14ac:dyDescent="0.25">
      <c r="A120" s="18" t="str">
        <f>IF(Indicators!Q153="q",Indicators!C152,"-")</f>
        <v xml:space="preserve">National quality criteria for VPL are defined. </v>
      </c>
    </row>
    <row r="121" spans="1:8" x14ac:dyDescent="0.25">
      <c r="A121" s="21">
        <f>IF(Indicators!$Q$153="q",Indicators!D153,"-")</f>
        <v>0</v>
      </c>
      <c r="B121" s="22" t="str">
        <f>IF(Indicators!$Q$153="q",Indicators!E153,"-")</f>
        <v xml:space="preserve">Completely true </v>
      </c>
      <c r="C121" s="21">
        <f>IF(Indicators!$Q$153="q",Indicators!F153,"-")</f>
        <v>0</v>
      </c>
      <c r="D121" s="22" t="str">
        <f>IF(Indicators!$Q$153="q",Indicators!G153,"-")</f>
        <v xml:space="preserve">Partly true </v>
      </c>
      <c r="E121" s="21">
        <f>IF(Indicators!$Q$153="q",Indicators!H153,"-")</f>
        <v>0</v>
      </c>
      <c r="F121" s="22" t="str">
        <f>IF(Indicators!$Q$153="q",Indicators!I153,"-")</f>
        <v xml:space="preserve">Slightly true </v>
      </c>
      <c r="G121" s="21">
        <f>IF(Indicators!$Q$153="q",Indicators!J153,"-")</f>
        <v>0</v>
      </c>
      <c r="H121" s="22" t="str">
        <f>IF(Indicators!$Q$153="q",Indicators!K153,"-")</f>
        <v xml:space="preserve">False  </v>
      </c>
    </row>
    <row r="122" spans="1:8" s="1" customFormat="1" hidden="1" x14ac:dyDescent="0.25">
      <c r="A122" s="1" t="str">
        <f>IF(Indicators!Q155="q",Indicators!C154,"-")</f>
        <v>-</v>
      </c>
    </row>
    <row r="123" spans="1:8" s="1" customFormat="1" hidden="1" x14ac:dyDescent="0.25">
      <c r="A123" s="2" t="str">
        <f>IF(Indicators!$Q$155="q",Indicators!D155,"-")</f>
        <v>-</v>
      </c>
      <c r="B123" s="3" t="str">
        <f>IF(Indicators!$Q$155="q",Indicators!E155,"-")</f>
        <v>-</v>
      </c>
      <c r="C123" s="2" t="str">
        <f>IF(Indicators!$Q$155="q",Indicators!F155,"-")</f>
        <v>-</v>
      </c>
      <c r="D123" s="3" t="str">
        <f>IF(Indicators!$Q$155="q",Indicators!G155,"-")</f>
        <v>-</v>
      </c>
      <c r="E123" s="2" t="str">
        <f>IF(Indicators!$Q$155="q",Indicators!H155,"-")</f>
        <v>-</v>
      </c>
      <c r="F123" s="3" t="str">
        <f>IF(Indicators!$Q$155="q",Indicators!I155,"-")</f>
        <v>-</v>
      </c>
      <c r="G123" s="2" t="str">
        <f>IF(Indicators!$Q$155="q",Indicators!J155,"-")</f>
        <v>-</v>
      </c>
      <c r="H123" s="3" t="str">
        <f>IF(Indicators!$Q$155="q",Indicators!K155,"-")</f>
        <v>-</v>
      </c>
    </row>
    <row r="124" spans="1:8" x14ac:dyDescent="0.25">
      <c r="A124" s="18" t="str">
        <f>IF(Indicators!Q157="q",Indicators!C156,"-")</f>
        <v xml:space="preserve">VPL for qualifications outside the formal education system are subject to the same quality criteria and are quality-assured correspondingly. </v>
      </c>
    </row>
    <row r="125" spans="1:8" x14ac:dyDescent="0.25">
      <c r="A125" s="21">
        <f>IF(Indicators!$Q$157="q",Indicators!D157,"-")</f>
        <v>0</v>
      </c>
      <c r="B125" s="22" t="str">
        <f>IF(Indicators!$Q$157="q",Indicators!E157,"-")</f>
        <v xml:space="preserve">Completely true </v>
      </c>
      <c r="C125" s="21">
        <f>IF(Indicators!$Q$157="q",Indicators!F157,"-")</f>
        <v>0</v>
      </c>
      <c r="D125" s="22" t="str">
        <f>IF(Indicators!$Q$157="q",Indicators!G157,"-")</f>
        <v xml:space="preserve">Partly true </v>
      </c>
      <c r="E125" s="21">
        <f>IF(Indicators!$Q$157="q",Indicators!H157,"-")</f>
        <v>0</v>
      </c>
      <c r="F125" s="22" t="str">
        <f>IF(Indicators!$Q$157="q",Indicators!I157,"-")</f>
        <v xml:space="preserve">Slightly true </v>
      </c>
      <c r="G125" s="21">
        <f>IF(Indicators!$Q$157="q",Indicators!J157,"-")</f>
        <v>0</v>
      </c>
      <c r="H125" s="22" t="str">
        <f>IF(Indicators!$Q$157="q",Indicators!K157,"-")</f>
        <v xml:space="preserve">False  </v>
      </c>
    </row>
    <row r="126" spans="1:8" s="1" customFormat="1" hidden="1" x14ac:dyDescent="0.25">
      <c r="A126" s="1" t="str">
        <f>IF(Indicators!Q162="q",Indicators!C161,"-")</f>
        <v>-</v>
      </c>
    </row>
    <row r="127" spans="1:8" s="1" customFormat="1" hidden="1" x14ac:dyDescent="0.25">
      <c r="A127" s="2" t="str">
        <f>IF(Indicators!$Q$162="q",Indicators!D162,"-")</f>
        <v>-</v>
      </c>
      <c r="B127" s="3" t="str">
        <f>IF(Indicators!$Q$162="q",Indicators!E162,"-")</f>
        <v>-</v>
      </c>
      <c r="C127" s="2" t="str">
        <f>IF(Indicators!$Q$162="q",Indicators!F162,"-")</f>
        <v>-</v>
      </c>
      <c r="D127" s="3" t="str">
        <f>IF(Indicators!$Q$162="q",Indicators!G162,"-")</f>
        <v>-</v>
      </c>
      <c r="E127" s="2" t="str">
        <f>IF(Indicators!$Q$162="q",Indicators!H162,"-")</f>
        <v>-</v>
      </c>
      <c r="F127" s="3" t="str">
        <f>IF(Indicators!$Q$162="q",Indicators!I162,"-")</f>
        <v>-</v>
      </c>
      <c r="G127" s="2" t="str">
        <f>IF(Indicators!$Q$162="q",Indicators!J162,"-")</f>
        <v>-</v>
      </c>
      <c r="H127" s="3" t="str">
        <f>IF(Indicators!$Q$162="q",Indicators!K162,"-")</f>
        <v>-</v>
      </c>
    </row>
    <row r="128" spans="1:8" x14ac:dyDescent="0.25">
      <c r="A128" s="18" t="str">
        <f>IF(Indicators!Q164="q",Indicators!C163,"-")</f>
        <v>Qualifications linked to the framework are based on learning outcomes.</v>
      </c>
    </row>
    <row r="129" spans="1:8" x14ac:dyDescent="0.25">
      <c r="A129" s="21">
        <f>IF(Indicators!$Q$164="q",Indicators!D164,"-")</f>
        <v>0</v>
      </c>
      <c r="B129" s="22" t="str">
        <f>IF(Indicators!$Q$164="q",Indicators!E164,"-")</f>
        <v xml:space="preserve">Completely true </v>
      </c>
      <c r="C129" s="21">
        <f>IF(Indicators!$Q$164="q",Indicators!F164,"-")</f>
        <v>0</v>
      </c>
      <c r="D129" s="22" t="str">
        <f>IF(Indicators!$Q$164="q",Indicators!G164,"-")</f>
        <v xml:space="preserve">Partly true </v>
      </c>
      <c r="E129" s="21">
        <f>IF(Indicators!$Q$164="q",Indicators!H164,"-")</f>
        <v>0</v>
      </c>
      <c r="F129" s="22" t="str">
        <f>IF(Indicators!$Q$164="q",Indicators!I164,"-")</f>
        <v xml:space="preserve">Slightly true </v>
      </c>
      <c r="G129" s="21">
        <f>IF(Indicators!$Q$164="q",Indicators!J164,"-")</f>
        <v>0</v>
      </c>
      <c r="H129" s="22" t="str">
        <f>IF(Indicators!$Q$164="q",Indicators!K164,"-")</f>
        <v xml:space="preserve">False  </v>
      </c>
    </row>
    <row r="130" spans="1:8" s="1" customFormat="1" hidden="1" x14ac:dyDescent="0.25">
      <c r="A130" s="1" t="str">
        <f>IF(Indicators!Q166="q",Indicators!C165,"-")</f>
        <v>-</v>
      </c>
    </row>
    <row r="131" spans="1:8" s="1" customFormat="1" hidden="1" x14ac:dyDescent="0.25">
      <c r="A131" s="2" t="str">
        <f>IF(Indicators!$Q$166="q",Indicators!D166,"-")</f>
        <v>-</v>
      </c>
      <c r="B131" s="3" t="str">
        <f>IF(Indicators!$Q$166="q",Indicators!E166,"-")</f>
        <v>-</v>
      </c>
      <c r="C131" s="2" t="str">
        <f>IF(Indicators!$Q$166="q",Indicators!F166,"-")</f>
        <v>-</v>
      </c>
      <c r="D131" s="3" t="str">
        <f>IF(Indicators!$Q$166="q",Indicators!G166,"-")</f>
        <v>-</v>
      </c>
      <c r="E131" s="2" t="str">
        <f>IF(Indicators!$Q$166="q",Indicators!H166,"-")</f>
        <v>-</v>
      </c>
      <c r="F131" s="3" t="str">
        <f>IF(Indicators!$Q$166="q",Indicators!I166,"-")</f>
        <v>-</v>
      </c>
      <c r="G131" s="2" t="str">
        <f>IF(Indicators!$Q$166="q",Indicators!J166,"-")</f>
        <v>-</v>
      </c>
      <c r="H131" s="3" t="str">
        <f>IF(Indicators!$Q$166="q",Indicators!K166,"-")</f>
        <v>-</v>
      </c>
    </row>
    <row r="132" spans="1:8" s="1" customFormat="1" hidden="1" x14ac:dyDescent="0.25">
      <c r="A132" s="1" t="str">
        <f>IF(Indicators!Q168="q",Indicators!C167,"-")</f>
        <v>-</v>
      </c>
    </row>
    <row r="133" spans="1:8" s="1" customFormat="1" hidden="1" x14ac:dyDescent="0.25">
      <c r="A133" s="2" t="str">
        <f>IF(Indicators!$Q$168="q",Indicators!D168,"-")</f>
        <v>-</v>
      </c>
      <c r="B133" s="3" t="str">
        <f>IF(Indicators!$Q$168="q",Indicators!E168,"-")</f>
        <v>-</v>
      </c>
      <c r="C133" s="2" t="str">
        <f>IF(Indicators!$Q$168="q",Indicators!F168,"-")</f>
        <v>-</v>
      </c>
      <c r="D133" s="3" t="str">
        <f>IF(Indicators!$Q$168="q",Indicators!G168,"-")</f>
        <v>-</v>
      </c>
      <c r="E133" s="2" t="str">
        <f>IF(Indicators!$Q$168="q",Indicators!H168,"-")</f>
        <v>-</v>
      </c>
      <c r="F133" s="3" t="str">
        <f>IF(Indicators!$Q$168="q",Indicators!I168,"-")</f>
        <v>-</v>
      </c>
      <c r="G133" s="2" t="str">
        <f>IF(Indicators!$Q$168="q",Indicators!J168,"-")</f>
        <v>-</v>
      </c>
      <c r="H133" s="3" t="str">
        <f>IF(Indicators!$Q$168="q",Indicators!K168,"-")</f>
        <v>-</v>
      </c>
    </row>
    <row r="134" spans="1:8" s="1" customFormat="1" hidden="1" x14ac:dyDescent="0.25">
      <c r="A134" s="1" t="str">
        <f>IF(Indicators!Q170="q",Indicators!C169,"-")</f>
        <v>-</v>
      </c>
    </row>
    <row r="135" spans="1:8" s="1" customFormat="1" hidden="1" x14ac:dyDescent="0.25">
      <c r="A135" s="2" t="str">
        <f>IF(Indicators!$Q$170="q",Indicators!D170,"-")</f>
        <v>-</v>
      </c>
      <c r="B135" s="3" t="str">
        <f>IF(Indicators!$Q$170="q",Indicators!E170,"-")</f>
        <v>-</v>
      </c>
      <c r="C135" s="2" t="str">
        <f>IF(Indicators!$Q$170="q",Indicators!F170,"-")</f>
        <v>-</v>
      </c>
      <c r="D135" s="3" t="str">
        <f>IF(Indicators!$Q$170="q",Indicators!G170,"-")</f>
        <v>-</v>
      </c>
      <c r="E135" s="2" t="str">
        <f>IF(Indicators!$Q$170="q",Indicators!H170,"-")</f>
        <v>-</v>
      </c>
      <c r="F135" s="3" t="str">
        <f>IF(Indicators!$Q$170="q",Indicators!I170,"-")</f>
        <v>-</v>
      </c>
      <c r="G135" s="2" t="str">
        <f>IF(Indicators!$Q$170="q",Indicators!J170,"-")</f>
        <v>-</v>
      </c>
      <c r="H135" s="3" t="str">
        <f>IF(Indicators!$Q$170="q",Indicators!K170,"-")</f>
        <v>-</v>
      </c>
    </row>
    <row r="136" spans="1:8" s="1" customFormat="1" hidden="1" x14ac:dyDescent="0.25">
      <c r="A136" s="1" t="str">
        <f>IF(Indicators!Q174="q",Indicators!C173,"-")</f>
        <v>-</v>
      </c>
    </row>
    <row r="137" spans="1:8" s="1" customFormat="1" hidden="1" x14ac:dyDescent="0.25">
      <c r="A137" s="2" t="str">
        <f>IF(Indicators!$Q$174="q",Indicators!D174,"-")</f>
        <v>-</v>
      </c>
      <c r="B137" s="3" t="str">
        <f>IF(Indicators!$Q$174="q",Indicators!E174,"-")</f>
        <v>-</v>
      </c>
      <c r="C137" s="2" t="str">
        <f>IF(Indicators!$Q$174="q",Indicators!F174,"-")</f>
        <v>-</v>
      </c>
      <c r="D137" s="3" t="str">
        <f>IF(Indicators!$Q$174="q",Indicators!G174,"-")</f>
        <v>-</v>
      </c>
      <c r="E137" s="2" t="str">
        <f>IF(Indicators!$Q$174="q",Indicators!H174,"-")</f>
        <v>-</v>
      </c>
      <c r="F137" s="3" t="str">
        <f>IF(Indicators!$Q$174="q",Indicators!I174,"-")</f>
        <v>-</v>
      </c>
      <c r="G137" s="2" t="str">
        <f>IF(Indicators!$Q$174="q",Indicators!J174,"-")</f>
        <v>-</v>
      </c>
      <c r="H137" s="3" t="str">
        <f>IF(Indicators!$Q$174="q",Indicators!K174,"-")</f>
        <v>-</v>
      </c>
    </row>
    <row r="138" spans="1:8" s="1" customFormat="1" hidden="1" x14ac:dyDescent="0.25">
      <c r="A138" s="1" t="str">
        <f>IF(Indicators!Q176="q",Indicators!C175,"-")</f>
        <v>-</v>
      </c>
    </row>
    <row r="139" spans="1:8" s="1" customFormat="1" hidden="1" x14ac:dyDescent="0.25">
      <c r="A139" s="2" t="str">
        <f>IF(Indicators!$Q$176="q",Indicators!D176,"-")</f>
        <v>-</v>
      </c>
      <c r="B139" s="3" t="str">
        <f>IF(Indicators!$Q$176="q",Indicators!E176,"-")</f>
        <v>-</v>
      </c>
      <c r="C139" s="2" t="str">
        <f>IF(Indicators!$Q$176="q",Indicators!F176,"-")</f>
        <v>-</v>
      </c>
      <c r="D139" s="3" t="str">
        <f>IF(Indicators!$Q$176="q",Indicators!G176,"-")</f>
        <v>-</v>
      </c>
      <c r="E139" s="2" t="str">
        <f>IF(Indicators!$Q$176="q",Indicators!H176,"-")</f>
        <v>-</v>
      </c>
      <c r="F139" s="3" t="str">
        <f>IF(Indicators!$Q$176="q",Indicators!I176,"-")</f>
        <v>-</v>
      </c>
      <c r="G139" s="2" t="str">
        <f>IF(Indicators!$Q$176="q",Indicators!J176,"-")</f>
        <v>-</v>
      </c>
      <c r="H139" s="3" t="str">
        <f>IF(Indicators!$Q$176="q",Indicators!K176,"-")</f>
        <v>-</v>
      </c>
    </row>
    <row r="140" spans="1:8" s="1" customFormat="1" hidden="1" x14ac:dyDescent="0.25">
      <c r="A140" s="1" t="str">
        <f>IF(Indicators!Q178="q",Indicators!C177,"-")</f>
        <v>-</v>
      </c>
    </row>
    <row r="141" spans="1:8" s="1" customFormat="1" hidden="1" x14ac:dyDescent="0.25">
      <c r="A141" s="2" t="str">
        <f>IF(Indicators!$Q$178="q",Indicators!D178,"-")</f>
        <v>-</v>
      </c>
      <c r="B141" s="3" t="str">
        <f>IF(Indicators!$Q$178="q",Indicators!E178,"-")</f>
        <v>-</v>
      </c>
      <c r="C141" s="2" t="str">
        <f>IF(Indicators!$Q$178="q",Indicators!F178,"-")</f>
        <v>-</v>
      </c>
      <c r="D141" s="3" t="str">
        <f>IF(Indicators!$Q$178="q",Indicators!G178,"-")</f>
        <v>-</v>
      </c>
      <c r="E141" s="2" t="str">
        <f>IF(Indicators!$Q$178="q",Indicators!H178,"-")</f>
        <v>-</v>
      </c>
      <c r="F141" s="3" t="str">
        <f>IF(Indicators!$Q$178="q",Indicators!I178,"-")</f>
        <v>-</v>
      </c>
      <c r="G141" s="2" t="str">
        <f>IF(Indicators!$Q$178="q",Indicators!J178,"-")</f>
        <v>-</v>
      </c>
      <c r="H141" s="3" t="str">
        <f>IF(Indicators!$Q$178="q",Indicators!K178,"-")</f>
        <v>-</v>
      </c>
    </row>
    <row r="142" spans="1:8" s="1" customFormat="1" hidden="1" x14ac:dyDescent="0.25">
      <c r="A142" s="1" t="str">
        <f>IF(Indicators!Q180="q",Indicators!C179,"-")</f>
        <v>-</v>
      </c>
    </row>
    <row r="143" spans="1:8" s="1" customFormat="1" hidden="1" x14ac:dyDescent="0.25">
      <c r="A143" s="2" t="str">
        <f>IF(Indicators!$Q$180="q",Indicators!D180,"-")</f>
        <v>-</v>
      </c>
      <c r="B143" s="3" t="str">
        <f>IF(Indicators!$Q$180="q",Indicators!E180,"-")</f>
        <v>-</v>
      </c>
      <c r="C143" s="2" t="str">
        <f>IF(Indicators!$Q$180="q",Indicators!F180,"-")</f>
        <v>-</v>
      </c>
      <c r="D143" s="3" t="str">
        <f>IF(Indicators!$Q$180="q",Indicators!G180,"-")</f>
        <v>-</v>
      </c>
      <c r="E143" s="2" t="str">
        <f>IF(Indicators!$Q$180="q",Indicators!H180,"-")</f>
        <v>-</v>
      </c>
      <c r="F143" s="3" t="str">
        <f>IF(Indicators!$Q$180="q",Indicators!I180,"-")</f>
        <v>-</v>
      </c>
      <c r="G143" s="2" t="str">
        <f>IF(Indicators!$Q$180="q",Indicators!J180,"-")</f>
        <v>-</v>
      </c>
      <c r="H143" s="3" t="str">
        <f>IF(Indicators!$Q$180="q",Indicators!K180,"-")</f>
        <v>-</v>
      </c>
    </row>
    <row r="144" spans="1:8" x14ac:dyDescent="0.25">
      <c r="A144" s="18" t="str">
        <f>IF(Indicators!Q184="q",Indicators!C183,"-")</f>
        <v>Application of EQAVET also includes validation procedures.</v>
      </c>
    </row>
    <row r="145" spans="1:8" x14ac:dyDescent="0.25">
      <c r="A145" s="21">
        <f>IF(Indicators!$Q$184="q",Indicators!D184,"-")</f>
        <v>0</v>
      </c>
      <c r="B145" s="22" t="str">
        <f>IF(Indicators!$Q$184="q",Indicators!E184,"-")</f>
        <v xml:space="preserve">Completely true </v>
      </c>
      <c r="C145" s="21">
        <f>IF(Indicators!$Q$184="q",Indicators!F184,"-")</f>
        <v>0</v>
      </c>
      <c r="D145" s="22" t="str">
        <f>IF(Indicators!$Q$184="q",Indicators!G184,"-")</f>
        <v xml:space="preserve">Partly true </v>
      </c>
      <c r="E145" s="21">
        <f>IF(Indicators!$Q$184="q",Indicators!H184,"-")</f>
        <v>0</v>
      </c>
      <c r="F145" s="22" t="str">
        <f>IF(Indicators!$Q$184="q",Indicators!I184,"-")</f>
        <v xml:space="preserve">Slightly true </v>
      </c>
      <c r="G145" s="21">
        <f>IF(Indicators!$Q$184="q",Indicators!J184,"-")</f>
        <v>0</v>
      </c>
      <c r="H145" s="22" t="str">
        <f>IF(Indicators!$Q$184="q",Indicators!K184,"-")</f>
        <v xml:space="preserve">False  </v>
      </c>
    </row>
    <row r="146" spans="1:8" x14ac:dyDescent="0.25">
      <c r="A146" s="18" t="str">
        <f>IF(Indicators!Q186="q",Indicators!C185,"-")</f>
        <v>The validation process is supervised and external audits are performed.</v>
      </c>
    </row>
    <row r="147" spans="1:8" x14ac:dyDescent="0.25">
      <c r="A147" s="21">
        <f>IF(Indicators!$Q$186="q",Indicators!D186,"-")</f>
        <v>0</v>
      </c>
      <c r="B147" s="22" t="str">
        <f>IF(Indicators!$Q$186="q",Indicators!E186,"-")</f>
        <v xml:space="preserve">Completely true </v>
      </c>
      <c r="C147" s="21">
        <f>IF(Indicators!$Q$186="q",Indicators!F186,"-")</f>
        <v>0</v>
      </c>
      <c r="D147" s="22" t="str">
        <f>IF(Indicators!$Q$186="q",Indicators!G186,"-")</f>
        <v xml:space="preserve">Partly true </v>
      </c>
      <c r="E147" s="21">
        <f>IF(Indicators!$Q$186="q",Indicators!H186,"-")</f>
        <v>0</v>
      </c>
      <c r="F147" s="22" t="str">
        <f>IF(Indicators!$Q$186="q",Indicators!I186,"-")</f>
        <v xml:space="preserve">Slightly true </v>
      </c>
      <c r="G147" s="21">
        <f>IF(Indicators!$Q$186="q",Indicators!J186,"-")</f>
        <v>0</v>
      </c>
      <c r="H147" s="22" t="str">
        <f>IF(Indicators!$Q$186="q",Indicators!K186,"-")</f>
        <v xml:space="preserve">False  </v>
      </c>
    </row>
    <row r="148" spans="1:8" x14ac:dyDescent="0.25">
      <c r="A148" s="18" t="str">
        <f>IF(Indicators!Q188="q",Indicators!C187,"-")</f>
        <v>Non-formal qualifications are also subject to systematic quality assurance.</v>
      </c>
    </row>
    <row r="149" spans="1:8" x14ac:dyDescent="0.25">
      <c r="A149" s="21">
        <f>IF(Indicators!$Q$188="q",Indicators!D188,"-")</f>
        <v>0</v>
      </c>
      <c r="B149" s="22" t="str">
        <f>IF(Indicators!$Q$188="q",Indicators!E188,"-")</f>
        <v xml:space="preserve">Completely true </v>
      </c>
      <c r="C149" s="21">
        <f>IF(Indicators!$Q$188="q",Indicators!F188,"-")</f>
        <v>0</v>
      </c>
      <c r="D149" s="22" t="str">
        <f>IF(Indicators!$Q$188="q",Indicators!G188,"-")</f>
        <v xml:space="preserve">Partly true </v>
      </c>
      <c r="E149" s="21">
        <f>IF(Indicators!$Q$188="q",Indicators!H188,"-")</f>
        <v>0</v>
      </c>
      <c r="F149" s="22" t="str">
        <f>IF(Indicators!$Q$188="q",Indicators!I188,"-")</f>
        <v xml:space="preserve">Slightly true </v>
      </c>
      <c r="G149" s="21">
        <f>IF(Indicators!$Q$188="q",Indicators!J188,"-")</f>
        <v>0</v>
      </c>
      <c r="H149" s="22" t="str">
        <f>IF(Indicators!$Q$188="q",Indicators!K188,"-")</f>
        <v xml:space="preserve">False  </v>
      </c>
    </row>
    <row r="150" spans="1:8" s="1" customFormat="1" hidden="1" x14ac:dyDescent="0.25">
      <c r="A150" s="1" t="str">
        <f>IF(Indicators!Q192="q",Indicators!C191,"-")</f>
        <v>-</v>
      </c>
    </row>
    <row r="151" spans="1:8" s="1" customFormat="1" hidden="1" x14ac:dyDescent="0.25">
      <c r="A151" s="2" t="str">
        <f>IF(Indicators!$Q$192="q",Indicators!D192,"-")</f>
        <v>-</v>
      </c>
      <c r="B151" s="3" t="str">
        <f>IF(Indicators!$Q$192="q",Indicators!E192,"-")</f>
        <v>-</v>
      </c>
      <c r="C151" s="2" t="str">
        <f>IF(Indicators!$Q$192="q",Indicators!F192,"-")</f>
        <v>-</v>
      </c>
      <c r="D151" s="3" t="str">
        <f>IF(Indicators!$Q$192="q",Indicators!G192,"-")</f>
        <v>-</v>
      </c>
      <c r="E151" s="2" t="str">
        <f>IF(Indicators!$Q$192="q",Indicators!H192,"-")</f>
        <v>-</v>
      </c>
      <c r="F151" s="3" t="str">
        <f>IF(Indicators!$Q$192="q",Indicators!I192,"-")</f>
        <v>-</v>
      </c>
      <c r="G151" s="2" t="str">
        <f>IF(Indicators!$Q$192="q",Indicators!J192,"-")</f>
        <v>-</v>
      </c>
      <c r="H151" s="3" t="str">
        <f>IF(Indicators!$Q$192="q",Indicators!K192,"-")</f>
        <v>-</v>
      </c>
    </row>
    <row r="152" spans="1:8" s="1" customFormat="1" hidden="1" x14ac:dyDescent="0.25">
      <c r="A152" s="1" t="str">
        <f>IF(Indicators!Q194="q",Indicators!C193,"-")</f>
        <v>-</v>
      </c>
    </row>
    <row r="153" spans="1:8" s="1" customFormat="1" hidden="1" x14ac:dyDescent="0.25">
      <c r="A153" s="2" t="str">
        <f>IF(Indicators!$Q$194="q",Indicators!D194,"-")</f>
        <v>-</v>
      </c>
      <c r="B153" s="3" t="str">
        <f>IF(Indicators!$Q$194="q",Indicators!E194,"-")</f>
        <v>-</v>
      </c>
      <c r="C153" s="2" t="str">
        <f>IF(Indicators!$Q$194="q",Indicators!F194,"-")</f>
        <v>-</v>
      </c>
      <c r="D153" s="3" t="str">
        <f>IF(Indicators!$Q$194="q",Indicators!G194,"-")</f>
        <v>-</v>
      </c>
      <c r="E153" s="2" t="str">
        <f>IF(Indicators!$Q$194="q",Indicators!H194,"-")</f>
        <v>-</v>
      </c>
      <c r="F153" s="3" t="str">
        <f>IF(Indicators!$Q$194="q",Indicators!I194,"-")</f>
        <v>-</v>
      </c>
      <c r="G153" s="2" t="str">
        <f>IF(Indicators!$Q$194="q",Indicators!J194,"-")</f>
        <v>-</v>
      </c>
      <c r="H153" s="3" t="str">
        <f>IF(Indicators!$Q$194="q",Indicators!K194,"-")</f>
        <v>-</v>
      </c>
    </row>
    <row r="154" spans="1:8" s="1" customFormat="1" hidden="1" x14ac:dyDescent="0.25">
      <c r="A154" s="1" t="str">
        <f>IF(Indicators!Q196="q",Indicators!C195,"-")</f>
        <v>-</v>
      </c>
    </row>
    <row r="155" spans="1:8" s="1" customFormat="1" hidden="1" x14ac:dyDescent="0.25">
      <c r="A155" s="2" t="str">
        <f>IF(Indicators!$Q$196="q",Indicators!D196,"-")</f>
        <v>-</v>
      </c>
      <c r="B155" s="3" t="str">
        <f>IF(Indicators!$Q$196="q",Indicators!E196,"-")</f>
        <v>-</v>
      </c>
      <c r="C155" s="2" t="str">
        <f>IF(Indicators!$Q$196="q",Indicators!F196,"-")</f>
        <v>-</v>
      </c>
      <c r="D155" s="3" t="str">
        <f>IF(Indicators!$Q$196="q",Indicators!G196,"-")</f>
        <v>-</v>
      </c>
      <c r="E155" s="2" t="str">
        <f>IF(Indicators!$Q$196="q",Indicators!H196,"-")</f>
        <v>-</v>
      </c>
      <c r="F155" s="3" t="str">
        <f>IF(Indicators!$Q$196="q",Indicators!I196,"-")</f>
        <v>-</v>
      </c>
      <c r="G155" s="2" t="str">
        <f>IF(Indicators!$Q$196="q",Indicators!J196,"-")</f>
        <v>-</v>
      </c>
      <c r="H155" s="3" t="str">
        <f>IF(Indicators!$Q$196="q",Indicators!K196,"-")</f>
        <v>-</v>
      </c>
    </row>
    <row r="156" spans="1:8" s="1" customFormat="1" hidden="1" x14ac:dyDescent="0.25">
      <c r="A156" s="1" t="str">
        <f>IF(Indicators!Q198="q",Indicators!C197,"-")</f>
        <v>-</v>
      </c>
    </row>
    <row r="157" spans="1:8" s="1" customFormat="1" hidden="1" x14ac:dyDescent="0.25">
      <c r="A157" s="2" t="str">
        <f>IF(Indicators!$Q$198="q",Indicators!D198,"-")</f>
        <v>-</v>
      </c>
      <c r="B157" s="3" t="str">
        <f>IF(Indicators!$Q$198="q",Indicators!E198,"-")</f>
        <v>-</v>
      </c>
      <c r="C157" s="2" t="str">
        <f>IF(Indicators!$Q$198="q",Indicators!F198,"-")</f>
        <v>-</v>
      </c>
      <c r="D157" s="3" t="str">
        <f>IF(Indicators!$Q$198="q",Indicators!G198,"-")</f>
        <v>-</v>
      </c>
      <c r="E157" s="2" t="str">
        <f>IF(Indicators!$Q$198="q",Indicators!H198,"-")</f>
        <v>-</v>
      </c>
      <c r="F157" s="3" t="str">
        <f>IF(Indicators!$Q$198="q",Indicators!I198,"-")</f>
        <v>-</v>
      </c>
      <c r="G157" s="2" t="str">
        <f>IF(Indicators!$Q$198="q",Indicators!J198,"-")</f>
        <v>-</v>
      </c>
      <c r="H157" s="3" t="str">
        <f>IF(Indicators!$Q$198="q",Indicators!K198,"-")</f>
        <v>-</v>
      </c>
    </row>
    <row r="158" spans="1:8" s="1" customFormat="1" hidden="1" x14ac:dyDescent="0.25">
      <c r="A158" s="1" t="str">
        <f>IF(Indicators!Q200="q",Indicators!C199,"-")</f>
        <v>-</v>
      </c>
    </row>
    <row r="159" spans="1:8" s="1" customFormat="1" hidden="1" x14ac:dyDescent="0.25">
      <c r="A159" s="2" t="str">
        <f>IF(Indicators!$Q$200="q",Indicators!D200,"-")</f>
        <v>-</v>
      </c>
      <c r="B159" s="3" t="str">
        <f>IF(Indicators!$Q$200="q",Indicators!E200,"-")</f>
        <v>-</v>
      </c>
      <c r="C159" s="2" t="str">
        <f>IF(Indicators!$Q$200="q",Indicators!F200,"-")</f>
        <v>-</v>
      </c>
      <c r="D159" s="3" t="str">
        <f>IF(Indicators!$Q$200="q",Indicators!G200,"-")</f>
        <v>-</v>
      </c>
      <c r="E159" s="2" t="str">
        <f>IF(Indicators!$Q$200="q",Indicators!H200,"-")</f>
        <v>-</v>
      </c>
      <c r="F159" s="3" t="str">
        <f>IF(Indicators!$Q$200="q",Indicators!I200,"-")</f>
        <v>-</v>
      </c>
      <c r="G159" s="2" t="str">
        <f>IF(Indicators!$Q$200="q",Indicators!J200,"-")</f>
        <v>-</v>
      </c>
      <c r="H159" s="3" t="str">
        <f>IF(Indicators!$Q$200="q",Indicators!K200,"-")</f>
        <v>-</v>
      </c>
    </row>
    <row r="160" spans="1:8" s="1" customFormat="1" hidden="1" x14ac:dyDescent="0.25">
      <c r="A160" s="1" t="str">
        <f>IF(Indicators!Q204="q",Indicators!C203,"-")</f>
        <v>-</v>
      </c>
    </row>
    <row r="161" spans="1:8" s="1" customFormat="1" hidden="1" x14ac:dyDescent="0.25">
      <c r="A161" s="2" t="str">
        <f>IF(Indicators!$Q$204="q",Indicators!D204,"-")</f>
        <v>-</v>
      </c>
      <c r="B161" s="3" t="str">
        <f>IF(Indicators!$Q$204="q",Indicators!E204,"-")</f>
        <v>-</v>
      </c>
      <c r="C161" s="2" t="str">
        <f>IF(Indicators!$Q$204="q",Indicators!F204,"-")</f>
        <v>-</v>
      </c>
      <c r="D161" s="3" t="str">
        <f>IF(Indicators!$Q$204="q",Indicators!G204,"-")</f>
        <v>-</v>
      </c>
      <c r="E161" s="2" t="str">
        <f>IF(Indicators!$Q$204="q",Indicators!H204,"-")</f>
        <v>-</v>
      </c>
      <c r="F161" s="3" t="str">
        <f>IF(Indicators!$Q$204="q",Indicators!I204,"-")</f>
        <v>-</v>
      </c>
      <c r="G161" s="2" t="str">
        <f>IF(Indicators!$Q$204="q",Indicators!J204,"-")</f>
        <v>-</v>
      </c>
      <c r="H161" s="3" t="str">
        <f>IF(Indicators!$Q$204="q",Indicators!K204,"-")</f>
        <v>-</v>
      </c>
    </row>
    <row r="162" spans="1:8" s="1" customFormat="1" hidden="1" x14ac:dyDescent="0.25">
      <c r="A162" s="1" t="str">
        <f>IF(Indicators!Q206="q",Indicators!C205,"-")</f>
        <v>-</v>
      </c>
    </row>
    <row r="163" spans="1:8" s="1" customFormat="1" hidden="1" x14ac:dyDescent="0.25">
      <c r="A163" s="2" t="str">
        <f>IF(Indicators!$Q$206="q",Indicators!D206,"-")</f>
        <v>-</v>
      </c>
      <c r="B163" s="3" t="str">
        <f>IF(Indicators!$Q$206="q",Indicators!E206,"-")</f>
        <v>-</v>
      </c>
      <c r="C163" s="2" t="str">
        <f>IF(Indicators!$Q$206="q",Indicators!F206,"-")</f>
        <v>-</v>
      </c>
      <c r="D163" s="3" t="str">
        <f>IF(Indicators!$Q$206="q",Indicators!G206,"-")</f>
        <v>-</v>
      </c>
      <c r="E163" s="2" t="str">
        <f>IF(Indicators!$Q$206="q",Indicators!H206,"-")</f>
        <v>-</v>
      </c>
      <c r="F163" s="3" t="str">
        <f>IF(Indicators!$Q$206="q",Indicators!I206,"-")</f>
        <v>-</v>
      </c>
      <c r="G163" s="2" t="str">
        <f>IF(Indicators!$Q$206="q",Indicators!J206,"-")</f>
        <v>-</v>
      </c>
      <c r="H163" s="3" t="str">
        <f>IF(Indicators!$Q$206="q",Indicators!K206,"-")</f>
        <v>-</v>
      </c>
    </row>
    <row r="164" spans="1:8" s="1" customFormat="1" hidden="1" x14ac:dyDescent="0.25">
      <c r="A164" s="1" t="str">
        <f>IF(Indicators!Q210="q",Indicators!C209,"-")</f>
        <v>-</v>
      </c>
    </row>
    <row r="165" spans="1:8" s="1" customFormat="1" hidden="1" x14ac:dyDescent="0.25">
      <c r="A165" s="2" t="str">
        <f>IF(Indicators!$Q$210="q",Indicators!D210,"-")</f>
        <v>-</v>
      </c>
      <c r="B165" s="3" t="str">
        <f>IF(Indicators!$Q$210="q",Indicators!E210,"-")</f>
        <v>-</v>
      </c>
      <c r="C165" s="2" t="str">
        <f>IF(Indicators!$Q$210="q",Indicators!F210,"-")</f>
        <v>-</v>
      </c>
      <c r="D165" s="3" t="str">
        <f>IF(Indicators!$Q$210="q",Indicators!G210,"-")</f>
        <v>-</v>
      </c>
      <c r="E165" s="2" t="str">
        <f>IF(Indicators!$Q$210="q",Indicators!H210,"-")</f>
        <v>-</v>
      </c>
      <c r="F165" s="3" t="str">
        <f>IF(Indicators!$Q$210="q",Indicators!I210,"-")</f>
        <v>-</v>
      </c>
      <c r="G165" s="2" t="str">
        <f>IF(Indicators!$Q$210="q",Indicators!J210,"-")</f>
        <v>-</v>
      </c>
      <c r="H165" s="3" t="str">
        <f>IF(Indicators!$Q$210="q",Indicators!K210,"-")</f>
        <v>-</v>
      </c>
    </row>
    <row r="166" spans="1:8" s="1" customFormat="1" hidden="1" x14ac:dyDescent="0.25">
      <c r="A166" s="1" t="str">
        <f>IF(Indicators!Q212="q",Indicators!C211,"-")</f>
        <v>-</v>
      </c>
    </row>
    <row r="167" spans="1:8" s="1" customFormat="1" hidden="1" x14ac:dyDescent="0.25">
      <c r="A167" s="2" t="str">
        <f>IF(Indicators!$Q$212="q",Indicators!D212,"-")</f>
        <v>-</v>
      </c>
      <c r="B167" s="3" t="str">
        <f>IF(Indicators!$Q$212="q",Indicators!E212,"-")</f>
        <v>-</v>
      </c>
      <c r="C167" s="2" t="str">
        <f>IF(Indicators!$Q$212="q",Indicators!F212,"-")</f>
        <v>-</v>
      </c>
      <c r="D167" s="3" t="str">
        <f>IF(Indicators!$Q$212="q",Indicators!G212,"-")</f>
        <v>-</v>
      </c>
      <c r="E167" s="2" t="str">
        <f>IF(Indicators!$Q$212="q",Indicators!H212,"-")</f>
        <v>-</v>
      </c>
      <c r="F167" s="3" t="str">
        <f>IF(Indicators!$Q$212="q",Indicators!I212,"-")</f>
        <v>-</v>
      </c>
      <c r="G167" s="2" t="str">
        <f>IF(Indicators!$Q$212="q",Indicators!J212,"-")</f>
        <v>-</v>
      </c>
      <c r="H167" s="3" t="str">
        <f>IF(Indicators!$Q$212="q",Indicators!K212,"-")</f>
        <v>-</v>
      </c>
    </row>
    <row r="168" spans="1:8" s="1" customFormat="1" hidden="1" x14ac:dyDescent="0.25">
      <c r="A168" s="1" t="str">
        <f>IF(Indicators!Q214="q",Indicators!C213,"-")</f>
        <v>-</v>
      </c>
    </row>
    <row r="169" spans="1:8" s="1" customFormat="1" hidden="1" x14ac:dyDescent="0.25">
      <c r="A169" s="2" t="str">
        <f>IF(Indicators!$Q$214="q",Indicators!D214,"-")</f>
        <v>-</v>
      </c>
      <c r="B169" s="3" t="str">
        <f>IF(Indicators!$Q$214="q",Indicators!E214,"-")</f>
        <v>-</v>
      </c>
      <c r="C169" s="2" t="str">
        <f>IF(Indicators!$Q$214="q",Indicators!F214,"-")</f>
        <v>-</v>
      </c>
      <c r="D169" s="3" t="str">
        <f>IF(Indicators!$Q$214="q",Indicators!G214,"-")</f>
        <v>-</v>
      </c>
      <c r="E169" s="2" t="str">
        <f>IF(Indicators!$Q$214="q",Indicators!H214,"-")</f>
        <v>-</v>
      </c>
      <c r="F169" s="3" t="str">
        <f>IF(Indicators!$Q$214="q",Indicators!I214,"-")</f>
        <v>-</v>
      </c>
      <c r="G169" s="2" t="str">
        <f>IF(Indicators!$Q$214="q",Indicators!J214,"-")</f>
        <v>-</v>
      </c>
      <c r="H169" s="3" t="str">
        <f>IF(Indicators!$Q$214="q",Indicators!K214,"-")</f>
        <v>-</v>
      </c>
    </row>
    <row r="170" spans="1:8" s="1" customFormat="1" hidden="1" x14ac:dyDescent="0.25">
      <c r="A170" s="1" t="str">
        <f>IF(Indicators!Q216="q",Indicators!C215,"-")</f>
        <v>-</v>
      </c>
    </row>
    <row r="171" spans="1:8" s="1" customFormat="1" hidden="1" x14ac:dyDescent="0.25">
      <c r="A171" s="2" t="str">
        <f>IF(Indicators!$Q$216="q",Indicators!D216,"-")</f>
        <v>-</v>
      </c>
      <c r="B171" s="3" t="str">
        <f>IF(Indicators!$Q$216="q",Indicators!E216,"-")</f>
        <v>-</v>
      </c>
      <c r="C171" s="2" t="str">
        <f>IF(Indicators!$Q$216="q",Indicators!F216,"-")</f>
        <v>-</v>
      </c>
      <c r="D171" s="3" t="str">
        <f>IF(Indicators!$Q$216="q",Indicators!G216,"-")</f>
        <v>-</v>
      </c>
      <c r="E171" s="2" t="str">
        <f>IF(Indicators!$Q$216="q",Indicators!H216,"-")</f>
        <v>-</v>
      </c>
      <c r="F171" s="3" t="str">
        <f>IF(Indicators!$Q$216="q",Indicators!I216,"-")</f>
        <v>-</v>
      </c>
      <c r="G171" s="2" t="str">
        <f>IF(Indicators!$Q$216="q",Indicators!J216,"-")</f>
        <v>-</v>
      </c>
      <c r="H171" s="3" t="str">
        <f>IF(Indicators!$Q$216="q",Indicators!K216,"-")</f>
        <v>-</v>
      </c>
    </row>
  </sheetData>
  <sheetProtection algorithmName="SHA-512" hashValue="dC17OlRFLLueFQXAYC7wHB9y0sCzwQdjFvoQaMamZKDfzFT+DzI4i8/r5Da8/90r3chBf5k4pwG1LfQLXhQ9tQ==" saltValue="jx2aPK7TGbX5TGFnUTU1rA==" spinCount="100000" sheet="1" objects="1" scenarios="1" selectLockedCells="1"/>
  <autoFilter ref="A3:H171">
    <filterColumn colId="0">
      <filters>
        <filter val="0"/>
        <filter val="Application of EQAVET also includes validation procedures."/>
        <filter val="National quality criteria for VPL are defined."/>
        <filter val="Non-formal qualifications are also subject to systematic quality assurance."/>
        <filter val="Qualifications linked to the framework are based on learning outcomes."/>
        <filter val="Qualifications, both formal and others, obtained via VPL, are registered and retained to enable authentication."/>
        <filter val="Relevant actors are required to deliver data for national statistics regarding VPL."/>
        <filter val="Resources are allocated to carry out research on VPL and results are published."/>
        <filter val="Statistics and data, that enable monitoring and evaluation, are collected."/>
        <filter val="The certification of assessors is linked to quality assurance and external review."/>
        <filter val="The individual’s right to data security is protected."/>
        <filter val="The validation process is supervised and external audits are performed."/>
        <filter val="There is a competent body, which is commissioned to follow up and evaluate all activities within VPL on a regular basis."/>
        <filter val="VPL for qualifications outside the formal education system are subject to the same quality criteria and are quality-assured correspondingly."/>
        <filter val="VPL is implemented in order to strengthen the individual's motivation and opportunities to actively take part in a democratic society (empowerment)."/>
        <filter val="X"/>
      </filters>
    </filterColumn>
  </autoFilter>
  <pageMargins left="0.70866141732283472" right="0.70866141732283472" top="1.2598425196850394" bottom="0.74803149606299213" header="0.31496062992125984" footer="0.31496062992125984"/>
  <pageSetup paperSize="9" scale="83" orientation="landscape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8</vt:i4>
      </vt:variant>
    </vt:vector>
  </HeadingPairs>
  <TitlesOfParts>
    <vt:vector size="16" baseType="lpstr">
      <vt:lpstr>Indicators</vt:lpstr>
      <vt:lpstr>Benchmark</vt:lpstr>
      <vt:lpstr>Policy</vt:lpstr>
      <vt:lpstr>Incentives</vt:lpstr>
      <vt:lpstr>Roles</vt:lpstr>
      <vt:lpstr>Coordination</vt:lpstr>
      <vt:lpstr>Infrastructure</vt:lpstr>
      <vt:lpstr>Quality</vt:lpstr>
      <vt:lpstr>Benchmark!Udskriftsområde</vt:lpstr>
      <vt:lpstr>Coordination!Udskriftsområde</vt:lpstr>
      <vt:lpstr>Incentives!Udskriftsområde</vt:lpstr>
      <vt:lpstr>Indicators!Udskriftsområde</vt:lpstr>
      <vt:lpstr>Infrastructure!Udskriftsområde</vt:lpstr>
      <vt:lpstr>Policy!Udskriftsområde</vt:lpstr>
      <vt:lpstr>Quality!Udskriftsområde</vt:lpstr>
      <vt:lpstr>Roles!Udskriftsområde</vt:lpstr>
    </vt:vector>
  </TitlesOfParts>
  <Company>Yh-Myndigheten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Pär Sellberg</dc:creator>
  <cp:lastModifiedBy>VIA University College</cp:lastModifiedBy>
  <cp:lastPrinted>2018-11-26T17:35:40Z</cp:lastPrinted>
  <dcterms:created xsi:type="dcterms:W3CDTF">2014-08-21T07:59:34Z</dcterms:created>
  <dcterms:modified xsi:type="dcterms:W3CDTF">2020-03-31T17:32:08Z</dcterms:modified>
</cp:coreProperties>
</file>